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db8e29a1299731c6/aaDateien Roman/a Drums/a STPV_ZV/01_STPV_Strategie^MProjekte/1.3_STPV-Projekte/1.3.4_Nachwuchsförderung_Next Generation/zzzSTPV-Nachwuchskonzept/"/>
    </mc:Choice>
  </mc:AlternateContent>
  <xr:revisionPtr revIDLastSave="28" documentId="13_ncr:1_{8F63C049-CF79-4A2D-919C-350A24FB5B82}" xr6:coauthVersionLast="47" xr6:coauthVersionMax="47" xr10:uidLastSave="{2F632299-CC4A-4E93-AD7D-C15DA04D4E5C}"/>
  <bookViews>
    <workbookView xWindow="28680" yWindow="-5400" windowWidth="51840" windowHeight="21240" xr2:uid="{00000000-000D-0000-FFFF-FFFF00000000}"/>
  </bookViews>
  <sheets>
    <sheet name="Einzelbewertung A" sheetId="1" r:id="rId1"/>
    <sheet name="Defizite Sortieren" sheetId="6" r:id="rId2"/>
  </sheets>
  <definedNames>
    <definedName name="_xlnm._FilterDatabase" localSheetId="1" hidden="1">'Defizite Sortieren'!$C$3:$E$71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6" l="1"/>
  <c r="E5" i="6"/>
  <c r="E41" i="6"/>
  <c r="E30" i="6"/>
  <c r="E23" i="6"/>
  <c r="E71" i="6"/>
  <c r="E63" i="6"/>
  <c r="E48" i="6"/>
  <c r="E14" i="6"/>
  <c r="AA93" i="1"/>
  <c r="Z93" i="1"/>
  <c r="Y93" i="1"/>
  <c r="X93" i="1"/>
  <c r="Q93" i="1" s="1"/>
  <c r="O93" i="1" s="1"/>
  <c r="W93" i="1"/>
  <c r="V93" i="1"/>
  <c r="U93" i="1"/>
  <c r="T93" i="1"/>
  <c r="P93" i="1" s="1"/>
  <c r="S93" i="1"/>
  <c r="R93" i="1"/>
  <c r="AA83" i="1"/>
  <c r="Z83" i="1"/>
  <c r="Y83" i="1"/>
  <c r="X83" i="1"/>
  <c r="W83" i="1"/>
  <c r="V83" i="1"/>
  <c r="U83" i="1"/>
  <c r="T83" i="1"/>
  <c r="S83" i="1"/>
  <c r="R83" i="1"/>
  <c r="AA65" i="1"/>
  <c r="Z65" i="1"/>
  <c r="Y65" i="1"/>
  <c r="X65" i="1"/>
  <c r="W65" i="1"/>
  <c r="V65" i="1"/>
  <c r="U65" i="1"/>
  <c r="T65" i="1"/>
  <c r="S65" i="1"/>
  <c r="R65" i="1"/>
  <c r="AA55" i="1"/>
  <c r="Z55" i="1"/>
  <c r="Y55" i="1"/>
  <c r="X55" i="1"/>
  <c r="W55" i="1"/>
  <c r="V55" i="1"/>
  <c r="U55" i="1"/>
  <c r="T55" i="1"/>
  <c r="S55" i="1"/>
  <c r="R55" i="1"/>
  <c r="AA41" i="1"/>
  <c r="Z41" i="1"/>
  <c r="Y41" i="1"/>
  <c r="X41" i="1"/>
  <c r="W41" i="1"/>
  <c r="V41" i="1"/>
  <c r="U41" i="1"/>
  <c r="T41" i="1"/>
  <c r="S41" i="1"/>
  <c r="R41" i="1"/>
  <c r="AA31" i="1"/>
  <c r="Z31" i="1"/>
  <c r="Y31" i="1"/>
  <c r="X31" i="1"/>
  <c r="W31" i="1"/>
  <c r="V31" i="1"/>
  <c r="U31" i="1"/>
  <c r="T31" i="1"/>
  <c r="S31" i="1"/>
  <c r="R31" i="1"/>
  <c r="AA19" i="1"/>
  <c r="Z19" i="1"/>
  <c r="Y19" i="1"/>
  <c r="X19" i="1"/>
  <c r="W19" i="1"/>
  <c r="V19" i="1"/>
  <c r="U19" i="1"/>
  <c r="T19" i="1"/>
  <c r="S19" i="1"/>
  <c r="R19" i="1"/>
  <c r="AA81" i="1"/>
  <c r="Z81" i="1"/>
  <c r="Y81" i="1"/>
  <c r="X81" i="1"/>
  <c r="W81" i="1"/>
  <c r="V81" i="1"/>
  <c r="U81" i="1"/>
  <c r="T81" i="1"/>
  <c r="S81" i="1"/>
  <c r="R81" i="1"/>
  <c r="AA80" i="1"/>
  <c r="Z80" i="1"/>
  <c r="Y80" i="1"/>
  <c r="X80" i="1"/>
  <c r="W80" i="1"/>
  <c r="V80" i="1"/>
  <c r="U80" i="1"/>
  <c r="T80" i="1"/>
  <c r="S80" i="1"/>
  <c r="R80" i="1"/>
  <c r="AA79" i="1"/>
  <c r="Z79" i="1"/>
  <c r="Y79" i="1"/>
  <c r="X79" i="1"/>
  <c r="W79" i="1"/>
  <c r="V79" i="1"/>
  <c r="U79" i="1"/>
  <c r="T79" i="1"/>
  <c r="S79" i="1"/>
  <c r="R79" i="1"/>
  <c r="AA78" i="1"/>
  <c r="Z78" i="1"/>
  <c r="Y78" i="1"/>
  <c r="X78" i="1"/>
  <c r="W78" i="1"/>
  <c r="V78" i="1"/>
  <c r="U78" i="1"/>
  <c r="T78" i="1"/>
  <c r="S78" i="1"/>
  <c r="R78" i="1"/>
  <c r="AA77" i="1"/>
  <c r="Z77" i="1"/>
  <c r="Y77" i="1"/>
  <c r="X77" i="1"/>
  <c r="W77" i="1"/>
  <c r="V77" i="1"/>
  <c r="U77" i="1"/>
  <c r="T77" i="1"/>
  <c r="S77" i="1"/>
  <c r="R77" i="1"/>
  <c r="AA76" i="1"/>
  <c r="Z76" i="1"/>
  <c r="Y76" i="1"/>
  <c r="X76" i="1"/>
  <c r="W76" i="1"/>
  <c r="V76" i="1"/>
  <c r="U76" i="1"/>
  <c r="T76" i="1"/>
  <c r="S76" i="1"/>
  <c r="R76" i="1"/>
  <c r="AA71" i="1"/>
  <c r="Z71" i="1"/>
  <c r="Y71" i="1"/>
  <c r="X71" i="1"/>
  <c r="W71" i="1"/>
  <c r="V71" i="1"/>
  <c r="U71" i="1"/>
  <c r="T71" i="1"/>
  <c r="S71" i="1"/>
  <c r="R71" i="1"/>
  <c r="AA70" i="1"/>
  <c r="Z70" i="1"/>
  <c r="Y70" i="1"/>
  <c r="X70" i="1"/>
  <c r="W70" i="1"/>
  <c r="V70" i="1"/>
  <c r="U70" i="1"/>
  <c r="T70" i="1"/>
  <c r="S70" i="1"/>
  <c r="R70" i="1"/>
  <c r="AA69" i="1"/>
  <c r="Z69" i="1"/>
  <c r="Y69" i="1"/>
  <c r="X69" i="1"/>
  <c r="W69" i="1"/>
  <c r="V69" i="1"/>
  <c r="U69" i="1"/>
  <c r="T69" i="1"/>
  <c r="S69" i="1"/>
  <c r="R69" i="1"/>
  <c r="AA63" i="1"/>
  <c r="Z63" i="1"/>
  <c r="Y63" i="1"/>
  <c r="X63" i="1"/>
  <c r="W63" i="1"/>
  <c r="V63" i="1"/>
  <c r="U63" i="1"/>
  <c r="T63" i="1"/>
  <c r="S63" i="1"/>
  <c r="R63" i="1"/>
  <c r="AA59" i="1"/>
  <c r="Z59" i="1"/>
  <c r="Y59" i="1"/>
  <c r="X59" i="1"/>
  <c r="W59" i="1"/>
  <c r="V59" i="1"/>
  <c r="U59" i="1"/>
  <c r="T59" i="1"/>
  <c r="S59" i="1"/>
  <c r="R59" i="1"/>
  <c r="AA52" i="1"/>
  <c r="Z52" i="1"/>
  <c r="Y52" i="1"/>
  <c r="X52" i="1"/>
  <c r="W52" i="1"/>
  <c r="V52" i="1"/>
  <c r="U52" i="1"/>
  <c r="T52" i="1"/>
  <c r="S52" i="1"/>
  <c r="R52" i="1"/>
  <c r="AA51" i="1"/>
  <c r="Z51" i="1"/>
  <c r="Y51" i="1"/>
  <c r="X51" i="1"/>
  <c r="W51" i="1"/>
  <c r="V51" i="1"/>
  <c r="U51" i="1"/>
  <c r="T51" i="1"/>
  <c r="S51" i="1"/>
  <c r="R51" i="1"/>
  <c r="AA53" i="1"/>
  <c r="Z53" i="1"/>
  <c r="Y53" i="1"/>
  <c r="X53" i="1"/>
  <c r="W53" i="1"/>
  <c r="V53" i="1"/>
  <c r="U53" i="1"/>
  <c r="T53" i="1"/>
  <c r="S53" i="1"/>
  <c r="R53" i="1"/>
  <c r="AA54" i="1"/>
  <c r="Z54" i="1"/>
  <c r="Y54" i="1"/>
  <c r="X54" i="1"/>
  <c r="W54" i="1"/>
  <c r="V54" i="1"/>
  <c r="U54" i="1"/>
  <c r="T54" i="1"/>
  <c r="S54" i="1"/>
  <c r="R54" i="1"/>
  <c r="AA46" i="1"/>
  <c r="Z46" i="1"/>
  <c r="Y46" i="1"/>
  <c r="X46" i="1"/>
  <c r="W46" i="1"/>
  <c r="V46" i="1"/>
  <c r="U46" i="1"/>
  <c r="T46" i="1"/>
  <c r="S46" i="1"/>
  <c r="R46" i="1"/>
  <c r="AA45" i="1"/>
  <c r="Z45" i="1"/>
  <c r="Y45" i="1"/>
  <c r="X45" i="1"/>
  <c r="W45" i="1"/>
  <c r="V45" i="1"/>
  <c r="U45" i="1"/>
  <c r="T45" i="1"/>
  <c r="S45" i="1"/>
  <c r="R45" i="1"/>
  <c r="AA47" i="1"/>
  <c r="Z47" i="1"/>
  <c r="Y47" i="1"/>
  <c r="X47" i="1"/>
  <c r="W47" i="1"/>
  <c r="V47" i="1"/>
  <c r="U47" i="1"/>
  <c r="T47" i="1"/>
  <c r="S47" i="1"/>
  <c r="R47" i="1"/>
  <c r="AA61" i="1"/>
  <c r="Z61" i="1"/>
  <c r="Y61" i="1"/>
  <c r="X61" i="1"/>
  <c r="V61" i="1"/>
  <c r="U61" i="1"/>
  <c r="T61" i="1"/>
  <c r="S61" i="1"/>
  <c r="AA17" i="1"/>
  <c r="Z17" i="1"/>
  <c r="Y17" i="1"/>
  <c r="X17" i="1"/>
  <c r="W17" i="1"/>
  <c r="V17" i="1"/>
  <c r="U17" i="1"/>
  <c r="T17" i="1"/>
  <c r="S17" i="1"/>
  <c r="R17" i="1"/>
  <c r="AA16" i="1"/>
  <c r="Z16" i="1"/>
  <c r="Y16" i="1"/>
  <c r="X16" i="1"/>
  <c r="W16" i="1"/>
  <c r="V16" i="1"/>
  <c r="U16" i="1"/>
  <c r="T16" i="1"/>
  <c r="S16" i="1"/>
  <c r="R16" i="1"/>
  <c r="AA18" i="1"/>
  <c r="Z18" i="1"/>
  <c r="Y18" i="1"/>
  <c r="X18" i="1"/>
  <c r="W18" i="1"/>
  <c r="V18" i="1"/>
  <c r="U18" i="1"/>
  <c r="T18" i="1"/>
  <c r="S18" i="1"/>
  <c r="R18" i="1"/>
  <c r="AA13" i="1"/>
  <c r="Z13" i="1"/>
  <c r="Y13" i="1"/>
  <c r="X13" i="1"/>
  <c r="W13" i="1"/>
  <c r="V13" i="1"/>
  <c r="U13" i="1"/>
  <c r="T13" i="1"/>
  <c r="S13" i="1"/>
  <c r="R13" i="1"/>
  <c r="AA12" i="1"/>
  <c r="Z12" i="1"/>
  <c r="Y12" i="1"/>
  <c r="X12" i="1"/>
  <c r="W12" i="1"/>
  <c r="V12" i="1"/>
  <c r="U12" i="1"/>
  <c r="T12" i="1"/>
  <c r="S12" i="1"/>
  <c r="R12" i="1"/>
  <c r="AA11" i="1"/>
  <c r="Z11" i="1"/>
  <c r="Y11" i="1"/>
  <c r="X11" i="1"/>
  <c r="W11" i="1"/>
  <c r="V11" i="1"/>
  <c r="U11" i="1"/>
  <c r="T11" i="1"/>
  <c r="S11" i="1"/>
  <c r="R11" i="1"/>
  <c r="AA8" i="1"/>
  <c r="Z8" i="1"/>
  <c r="Y8" i="1"/>
  <c r="X8" i="1"/>
  <c r="W8" i="1"/>
  <c r="V8" i="1"/>
  <c r="U8" i="1"/>
  <c r="T8" i="1"/>
  <c r="S8" i="1"/>
  <c r="R8" i="1"/>
  <c r="Q55" i="1" l="1"/>
  <c r="P83" i="1"/>
  <c r="Q83" i="1"/>
  <c r="O83" i="1" s="1"/>
  <c r="P55" i="1"/>
  <c r="P65" i="1"/>
  <c r="Q65" i="1"/>
  <c r="O65" i="1" s="1"/>
  <c r="Q19" i="1"/>
  <c r="O55" i="1"/>
  <c r="P41" i="1"/>
  <c r="Q41" i="1"/>
  <c r="P31" i="1"/>
  <c r="P81" i="1"/>
  <c r="Q80" i="1"/>
  <c r="Q31" i="1"/>
  <c r="Q81" i="1"/>
  <c r="P19" i="1"/>
  <c r="P76" i="1"/>
  <c r="Q78" i="1"/>
  <c r="P80" i="1"/>
  <c r="Q71" i="1"/>
  <c r="P77" i="1"/>
  <c r="P78" i="1"/>
  <c r="Q79" i="1"/>
  <c r="Q76" i="1"/>
  <c r="Q77" i="1"/>
  <c r="P79" i="1"/>
  <c r="P69" i="1"/>
  <c r="P71" i="1"/>
  <c r="P70" i="1"/>
  <c r="Q69" i="1"/>
  <c r="Q70" i="1"/>
  <c r="Q59" i="1"/>
  <c r="Q63" i="1"/>
  <c r="P63" i="1"/>
  <c r="P59" i="1"/>
  <c r="P51" i="1"/>
  <c r="P52" i="1"/>
  <c r="Q52" i="1"/>
  <c r="Q54" i="1"/>
  <c r="Q51" i="1"/>
  <c r="Q53" i="1"/>
  <c r="P53" i="1"/>
  <c r="P54" i="1"/>
  <c r="Q46" i="1"/>
  <c r="P46" i="1"/>
  <c r="P45" i="1"/>
  <c r="Q45" i="1"/>
  <c r="P47" i="1"/>
  <c r="Q47" i="1"/>
  <c r="Q17" i="1"/>
  <c r="P17" i="1"/>
  <c r="P18" i="1"/>
  <c r="P16" i="1"/>
  <c r="Q16" i="1"/>
  <c r="Q18" i="1"/>
  <c r="P12" i="1"/>
  <c r="P13" i="1"/>
  <c r="Q13" i="1"/>
  <c r="Q12" i="1"/>
  <c r="P8" i="1"/>
  <c r="P11" i="1"/>
  <c r="Q11" i="1"/>
  <c r="Q8" i="1"/>
  <c r="AA92" i="1"/>
  <c r="Z92" i="1"/>
  <c r="Y92" i="1"/>
  <c r="X92" i="1"/>
  <c r="W92" i="1"/>
  <c r="V92" i="1"/>
  <c r="U92" i="1"/>
  <c r="T92" i="1"/>
  <c r="S92" i="1"/>
  <c r="R92" i="1"/>
  <c r="AA91" i="1"/>
  <c r="Z91" i="1"/>
  <c r="Y91" i="1"/>
  <c r="X91" i="1"/>
  <c r="W91" i="1"/>
  <c r="V91" i="1"/>
  <c r="U91" i="1"/>
  <c r="T91" i="1"/>
  <c r="S91" i="1"/>
  <c r="R91" i="1"/>
  <c r="AA90" i="1"/>
  <c r="Z90" i="1"/>
  <c r="Y90" i="1"/>
  <c r="X90" i="1"/>
  <c r="W90" i="1"/>
  <c r="V90" i="1"/>
  <c r="U90" i="1"/>
  <c r="T90" i="1"/>
  <c r="S90" i="1"/>
  <c r="R90" i="1"/>
  <c r="AA89" i="1"/>
  <c r="Z89" i="1"/>
  <c r="Y89" i="1"/>
  <c r="X89" i="1"/>
  <c r="W89" i="1"/>
  <c r="V89" i="1"/>
  <c r="U89" i="1"/>
  <c r="T89" i="1"/>
  <c r="S89" i="1"/>
  <c r="R89" i="1"/>
  <c r="AA88" i="1"/>
  <c r="Z88" i="1"/>
  <c r="Y88" i="1"/>
  <c r="X88" i="1"/>
  <c r="W88" i="1"/>
  <c r="V88" i="1"/>
  <c r="U88" i="1"/>
  <c r="T88" i="1"/>
  <c r="S88" i="1"/>
  <c r="R88" i="1"/>
  <c r="AA87" i="1"/>
  <c r="Z87" i="1"/>
  <c r="Y87" i="1"/>
  <c r="X87" i="1"/>
  <c r="W87" i="1"/>
  <c r="V87" i="1"/>
  <c r="U87" i="1"/>
  <c r="T87" i="1"/>
  <c r="S87" i="1"/>
  <c r="R87" i="1"/>
  <c r="AA86" i="1"/>
  <c r="Z86" i="1"/>
  <c r="Y86" i="1"/>
  <c r="X86" i="1"/>
  <c r="W86" i="1"/>
  <c r="V86" i="1"/>
  <c r="U86" i="1"/>
  <c r="T86" i="1"/>
  <c r="S86" i="1"/>
  <c r="R86" i="1"/>
  <c r="AA82" i="1"/>
  <c r="Z82" i="1"/>
  <c r="Y82" i="1"/>
  <c r="X82" i="1"/>
  <c r="W82" i="1"/>
  <c r="V82" i="1"/>
  <c r="U82" i="1"/>
  <c r="T82" i="1"/>
  <c r="S82" i="1"/>
  <c r="R82" i="1"/>
  <c r="AA75" i="1"/>
  <c r="Z75" i="1"/>
  <c r="Y75" i="1"/>
  <c r="X75" i="1"/>
  <c r="W75" i="1"/>
  <c r="V75" i="1"/>
  <c r="U75" i="1"/>
  <c r="T75" i="1"/>
  <c r="S75" i="1"/>
  <c r="R75" i="1"/>
  <c r="AA73" i="1"/>
  <c r="Z73" i="1"/>
  <c r="Y73" i="1"/>
  <c r="X73" i="1"/>
  <c r="W73" i="1"/>
  <c r="V73" i="1"/>
  <c r="U73" i="1"/>
  <c r="T73" i="1"/>
  <c r="S73" i="1"/>
  <c r="R73" i="1"/>
  <c r="AA72" i="1"/>
  <c r="Z72" i="1"/>
  <c r="Y72" i="1"/>
  <c r="X72" i="1"/>
  <c r="W72" i="1"/>
  <c r="V72" i="1"/>
  <c r="U72" i="1"/>
  <c r="T72" i="1"/>
  <c r="S72" i="1"/>
  <c r="R72" i="1"/>
  <c r="AA68" i="1"/>
  <c r="Z68" i="1"/>
  <c r="Y68" i="1"/>
  <c r="X68" i="1"/>
  <c r="W68" i="1"/>
  <c r="V68" i="1"/>
  <c r="U68" i="1"/>
  <c r="T68" i="1"/>
  <c r="S68" i="1"/>
  <c r="R68" i="1"/>
  <c r="AA64" i="1"/>
  <c r="Z64" i="1"/>
  <c r="Y64" i="1"/>
  <c r="X64" i="1"/>
  <c r="W64" i="1"/>
  <c r="V64" i="1"/>
  <c r="U64" i="1"/>
  <c r="T64" i="1"/>
  <c r="S64" i="1"/>
  <c r="R64" i="1"/>
  <c r="AA62" i="1"/>
  <c r="Z62" i="1"/>
  <c r="Y62" i="1"/>
  <c r="X62" i="1"/>
  <c r="W62" i="1"/>
  <c r="V62" i="1"/>
  <c r="U62" i="1"/>
  <c r="T62" i="1"/>
  <c r="S62" i="1"/>
  <c r="R62" i="1"/>
  <c r="AA60" i="1"/>
  <c r="Z60" i="1"/>
  <c r="Y60" i="1"/>
  <c r="X60" i="1"/>
  <c r="W60" i="1"/>
  <c r="V60" i="1"/>
  <c r="U60" i="1"/>
  <c r="T60" i="1"/>
  <c r="S60" i="1"/>
  <c r="R60" i="1"/>
  <c r="AA58" i="1"/>
  <c r="Z58" i="1"/>
  <c r="Y58" i="1"/>
  <c r="X58" i="1"/>
  <c r="W58" i="1"/>
  <c r="V58" i="1"/>
  <c r="U58" i="1"/>
  <c r="T58" i="1"/>
  <c r="S58" i="1"/>
  <c r="R58" i="1"/>
  <c r="AA50" i="1"/>
  <c r="Z50" i="1"/>
  <c r="Y50" i="1"/>
  <c r="X50" i="1"/>
  <c r="W50" i="1"/>
  <c r="V50" i="1"/>
  <c r="U50" i="1"/>
  <c r="T50" i="1"/>
  <c r="S50" i="1"/>
  <c r="R50" i="1"/>
  <c r="AA48" i="1"/>
  <c r="Z48" i="1"/>
  <c r="Y48" i="1"/>
  <c r="X48" i="1"/>
  <c r="W48" i="1"/>
  <c r="V48" i="1"/>
  <c r="U48" i="1"/>
  <c r="T48" i="1"/>
  <c r="S48" i="1"/>
  <c r="R48" i="1"/>
  <c r="AA44" i="1"/>
  <c r="Z44" i="1"/>
  <c r="Y44" i="1"/>
  <c r="X44" i="1"/>
  <c r="W44" i="1"/>
  <c r="V44" i="1"/>
  <c r="U44" i="1"/>
  <c r="T44" i="1"/>
  <c r="S44" i="1"/>
  <c r="R44" i="1"/>
  <c r="AA40" i="1"/>
  <c r="Z40" i="1"/>
  <c r="Y40" i="1"/>
  <c r="X40" i="1"/>
  <c r="W40" i="1"/>
  <c r="V40" i="1"/>
  <c r="U40" i="1"/>
  <c r="T40" i="1"/>
  <c r="S40" i="1"/>
  <c r="R40" i="1"/>
  <c r="AA38" i="1"/>
  <c r="Z38" i="1"/>
  <c r="Y38" i="1"/>
  <c r="X38" i="1"/>
  <c r="W38" i="1"/>
  <c r="V38" i="1"/>
  <c r="U38" i="1"/>
  <c r="T38" i="1"/>
  <c r="S38" i="1"/>
  <c r="R38" i="1"/>
  <c r="AA37" i="1"/>
  <c r="Z37" i="1"/>
  <c r="Y37" i="1"/>
  <c r="X37" i="1"/>
  <c r="W37" i="1"/>
  <c r="V37" i="1"/>
  <c r="U37" i="1"/>
  <c r="T37" i="1"/>
  <c r="S37" i="1"/>
  <c r="R37" i="1"/>
  <c r="AA36" i="1"/>
  <c r="Z36" i="1"/>
  <c r="Y36" i="1"/>
  <c r="X36" i="1"/>
  <c r="W36" i="1"/>
  <c r="V36" i="1"/>
  <c r="U36" i="1"/>
  <c r="T36" i="1"/>
  <c r="S36" i="1"/>
  <c r="R36" i="1"/>
  <c r="AA35" i="1"/>
  <c r="Z35" i="1"/>
  <c r="Y35" i="1"/>
  <c r="X35" i="1"/>
  <c r="W35" i="1"/>
  <c r="V35" i="1"/>
  <c r="U35" i="1"/>
  <c r="T35" i="1"/>
  <c r="S35" i="1"/>
  <c r="R35" i="1"/>
  <c r="AA34" i="1"/>
  <c r="Z34" i="1"/>
  <c r="Y34" i="1"/>
  <c r="X34" i="1"/>
  <c r="W34" i="1"/>
  <c r="V34" i="1"/>
  <c r="U34" i="1"/>
  <c r="T34" i="1"/>
  <c r="S34" i="1"/>
  <c r="R34" i="1"/>
  <c r="AA30" i="1"/>
  <c r="Z30" i="1"/>
  <c r="Y30" i="1"/>
  <c r="X30" i="1"/>
  <c r="W30" i="1"/>
  <c r="V30" i="1"/>
  <c r="U30" i="1"/>
  <c r="T30" i="1"/>
  <c r="S30" i="1"/>
  <c r="R30" i="1"/>
  <c r="AA28" i="1"/>
  <c r="Z28" i="1"/>
  <c r="Y28" i="1"/>
  <c r="X28" i="1"/>
  <c r="W28" i="1"/>
  <c r="V28" i="1"/>
  <c r="U28" i="1"/>
  <c r="T28" i="1"/>
  <c r="S28" i="1"/>
  <c r="R28" i="1"/>
  <c r="AA27" i="1"/>
  <c r="Z27" i="1"/>
  <c r="Y27" i="1"/>
  <c r="X27" i="1"/>
  <c r="W27" i="1"/>
  <c r="V27" i="1"/>
  <c r="U27" i="1"/>
  <c r="T27" i="1"/>
  <c r="S27" i="1"/>
  <c r="R27" i="1"/>
  <c r="AA26" i="1"/>
  <c r="Z26" i="1"/>
  <c r="Y26" i="1"/>
  <c r="X26" i="1"/>
  <c r="W26" i="1"/>
  <c r="V26" i="1"/>
  <c r="U26" i="1"/>
  <c r="T26" i="1"/>
  <c r="S26" i="1"/>
  <c r="R26" i="1"/>
  <c r="AA25" i="1"/>
  <c r="Z25" i="1"/>
  <c r="Y25" i="1"/>
  <c r="X25" i="1"/>
  <c r="W25" i="1"/>
  <c r="V25" i="1"/>
  <c r="U25" i="1"/>
  <c r="T25" i="1"/>
  <c r="S25" i="1"/>
  <c r="R25" i="1"/>
  <c r="AA24" i="1"/>
  <c r="Z24" i="1"/>
  <c r="Y24" i="1"/>
  <c r="X24" i="1"/>
  <c r="W24" i="1"/>
  <c r="V24" i="1"/>
  <c r="U24" i="1"/>
  <c r="T24" i="1"/>
  <c r="S24" i="1"/>
  <c r="R24" i="1"/>
  <c r="AA23" i="1"/>
  <c r="Z23" i="1"/>
  <c r="Y23" i="1"/>
  <c r="X23" i="1"/>
  <c r="W23" i="1"/>
  <c r="V23" i="1"/>
  <c r="U23" i="1"/>
  <c r="T23" i="1"/>
  <c r="S23" i="1"/>
  <c r="R23" i="1"/>
  <c r="AA22" i="1"/>
  <c r="Z22" i="1"/>
  <c r="Y22" i="1"/>
  <c r="X22" i="1"/>
  <c r="W22" i="1"/>
  <c r="V22" i="1"/>
  <c r="U22" i="1"/>
  <c r="T22" i="1"/>
  <c r="S22" i="1"/>
  <c r="R22" i="1"/>
  <c r="AA14" i="1"/>
  <c r="Z14" i="1"/>
  <c r="Y14" i="1"/>
  <c r="X14" i="1"/>
  <c r="W14" i="1"/>
  <c r="V14" i="1"/>
  <c r="U14" i="1"/>
  <c r="T14" i="1"/>
  <c r="S14" i="1"/>
  <c r="R14" i="1"/>
  <c r="AA10" i="1"/>
  <c r="Z10" i="1"/>
  <c r="Y10" i="1"/>
  <c r="X10" i="1"/>
  <c r="W10" i="1"/>
  <c r="V10" i="1"/>
  <c r="U10" i="1"/>
  <c r="T10" i="1"/>
  <c r="S10" i="1"/>
  <c r="R10" i="1"/>
  <c r="AA9" i="1"/>
  <c r="Z9" i="1"/>
  <c r="Y9" i="1"/>
  <c r="X9" i="1"/>
  <c r="W9" i="1"/>
  <c r="V9" i="1"/>
  <c r="U9" i="1"/>
  <c r="T9" i="1"/>
  <c r="S9" i="1"/>
  <c r="R9" i="1"/>
  <c r="O81" i="1" l="1"/>
  <c r="E61" i="6" s="1"/>
  <c r="O41" i="1"/>
  <c r="O19" i="1"/>
  <c r="O31" i="1"/>
  <c r="O80" i="1"/>
  <c r="E60" i="6" s="1"/>
  <c r="O69" i="1"/>
  <c r="E50" i="6" s="1"/>
  <c r="O79" i="1"/>
  <c r="E59" i="6" s="1"/>
  <c r="O77" i="1"/>
  <c r="E57" i="6" s="1"/>
  <c r="O76" i="1"/>
  <c r="E56" i="6" s="1"/>
  <c r="O78" i="1"/>
  <c r="E58" i="6" s="1"/>
  <c r="O70" i="1"/>
  <c r="E51" i="6" s="1"/>
  <c r="O71" i="1"/>
  <c r="E52" i="6" s="1"/>
  <c r="O59" i="1"/>
  <c r="E43" i="6" s="1"/>
  <c r="O63" i="1"/>
  <c r="E46" i="6" s="1"/>
  <c r="O52" i="1"/>
  <c r="E38" i="6" s="1"/>
  <c r="O51" i="1"/>
  <c r="E37" i="6" s="1"/>
  <c r="O46" i="1"/>
  <c r="E33" i="6" s="1"/>
  <c r="O54" i="1"/>
  <c r="E40" i="6" s="1"/>
  <c r="O53" i="1"/>
  <c r="E39" i="6" s="1"/>
  <c r="O45" i="1"/>
  <c r="E32" i="6" s="1"/>
  <c r="O47" i="1"/>
  <c r="E34" i="6" s="1"/>
  <c r="O8" i="1"/>
  <c r="O18" i="1"/>
  <c r="E13" i="6" s="1"/>
  <c r="O11" i="1"/>
  <c r="E7" i="6" s="1"/>
  <c r="O16" i="1"/>
  <c r="E11" i="6" s="1"/>
  <c r="P22" i="1"/>
  <c r="P9" i="1"/>
  <c r="O12" i="1"/>
  <c r="E8" i="6" s="1"/>
  <c r="O13" i="1"/>
  <c r="E9" i="6" s="1"/>
  <c r="O17" i="1"/>
  <c r="E12" i="6" s="1"/>
  <c r="Q88" i="1"/>
  <c r="Q28" i="1"/>
  <c r="P30" i="1"/>
  <c r="P34" i="1"/>
  <c r="Q34" i="1"/>
  <c r="Q64" i="1"/>
  <c r="P82" i="1"/>
  <c r="P88" i="1"/>
  <c r="Q40" i="1"/>
  <c r="Q50" i="1"/>
  <c r="P25" i="1"/>
  <c r="P26" i="1"/>
  <c r="P28" i="1"/>
  <c r="P48" i="1"/>
  <c r="Q48" i="1"/>
  <c r="Q75" i="1"/>
  <c r="P36" i="1"/>
  <c r="P37" i="1"/>
  <c r="P40" i="1"/>
  <c r="P68" i="1"/>
  <c r="P73" i="1"/>
  <c r="Q73" i="1"/>
  <c r="Q92" i="1"/>
  <c r="P86" i="1"/>
  <c r="Q24" i="1"/>
  <c r="Q10" i="1"/>
  <c r="P23" i="1"/>
  <c r="Q23" i="1"/>
  <c r="Q35" i="1"/>
  <c r="P58" i="1"/>
  <c r="P60" i="1"/>
  <c r="P64" i="1"/>
  <c r="P89" i="1"/>
  <c r="P91" i="1"/>
  <c r="Q91" i="1"/>
  <c r="Q30" i="1"/>
  <c r="Q37" i="1"/>
  <c r="Q60" i="1"/>
  <c r="Q68" i="1"/>
  <c r="Q86" i="1"/>
  <c r="Q89" i="1"/>
  <c r="P14" i="1"/>
  <c r="P24" i="1"/>
  <c r="P27" i="1"/>
  <c r="Q27" i="1"/>
  <c r="P35" i="1"/>
  <c r="P38" i="1"/>
  <c r="Q38" i="1"/>
  <c r="P44" i="1"/>
  <c r="P50" i="1"/>
  <c r="P62" i="1"/>
  <c r="Q62" i="1"/>
  <c r="P72" i="1"/>
  <c r="P75" i="1"/>
  <c r="P87" i="1"/>
  <c r="Q87" i="1"/>
  <c r="P90" i="1"/>
  <c r="P92" i="1"/>
  <c r="P10" i="1"/>
  <c r="Q14" i="1"/>
  <c r="Q26" i="1"/>
  <c r="Q9" i="1"/>
  <c r="Q22" i="1"/>
  <c r="Q25" i="1"/>
  <c r="Q36" i="1"/>
  <c r="Q44" i="1"/>
  <c r="Q58" i="1"/>
  <c r="Q72" i="1"/>
  <c r="Q82" i="1"/>
  <c r="Q90" i="1"/>
  <c r="O60" i="1" l="1"/>
  <c r="E44" i="6" s="1"/>
  <c r="O25" i="1"/>
  <c r="E18" i="6" s="1"/>
  <c r="O72" i="1"/>
  <c r="E53" i="6" s="1"/>
  <c r="O58" i="1"/>
  <c r="E42" i="6" s="1"/>
  <c r="O9" i="1"/>
  <c r="O82" i="1"/>
  <c r="E62" i="6" s="1"/>
  <c r="O68" i="1"/>
  <c r="E49" i="6" s="1"/>
  <c r="O90" i="1"/>
  <c r="E68" i="6" s="1"/>
  <c r="O22" i="1"/>
  <c r="E15" i="6" s="1"/>
  <c r="O40" i="1"/>
  <c r="E29" i="6" s="1"/>
  <c r="O14" i="1"/>
  <c r="E10" i="6" s="1"/>
  <c r="O44" i="1"/>
  <c r="E31" i="6" s="1"/>
  <c r="O26" i="1"/>
  <c r="E19" i="6" s="1"/>
  <c r="O23" i="1"/>
  <c r="E16" i="6" s="1"/>
  <c r="O34" i="1"/>
  <c r="E24" i="6" s="1"/>
  <c r="O92" i="1"/>
  <c r="E70" i="6" s="1"/>
  <c r="O62" i="1"/>
  <c r="E45" i="6" s="1"/>
  <c r="O27" i="1"/>
  <c r="E20" i="6" s="1"/>
  <c r="O24" i="1"/>
  <c r="E17" i="6" s="1"/>
  <c r="O50" i="1"/>
  <c r="E36" i="6" s="1"/>
  <c r="O28" i="1"/>
  <c r="E21" i="6" s="1"/>
  <c r="O48" i="1"/>
  <c r="E35" i="6" s="1"/>
  <c r="O73" i="1"/>
  <c r="E54" i="6" s="1"/>
  <c r="O87" i="1"/>
  <c r="E65" i="6" s="1"/>
  <c r="O38" i="1"/>
  <c r="E28" i="6" s="1"/>
  <c r="O89" i="1"/>
  <c r="E67" i="6" s="1"/>
  <c r="O10" i="1"/>
  <c r="E6" i="6" s="1"/>
  <c r="O86" i="1"/>
  <c r="E64" i="6" s="1"/>
  <c r="O75" i="1"/>
  <c r="E55" i="6" s="1"/>
  <c r="O88" i="1"/>
  <c r="E66" i="6" s="1"/>
  <c r="O37" i="1"/>
  <c r="E27" i="6" s="1"/>
  <c r="O64" i="1"/>
  <c r="E47" i="6" s="1"/>
  <c r="O35" i="1"/>
  <c r="E25" i="6" s="1"/>
  <c r="O30" i="1"/>
  <c r="E22" i="6" s="1"/>
  <c r="O36" i="1"/>
  <c r="E26" i="6" s="1"/>
  <c r="O91" i="1"/>
  <c r="E6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Roman Lombriser</author>
  </authors>
  <commentList>
    <comment ref="B7" authorId="0" shapeId="0" xr:uid="{37226800-2E9B-4FE5-A40A-ADE8AAE84573}">
      <text>
        <r>
          <rPr>
            <sz val="9"/>
            <color indexed="81"/>
            <rFont val="Segoe UI"/>
            <family val="2"/>
          </rPr>
          <t xml:space="preserve">weitere mögliche Punkte zur Vereinsführung:
• klar definierte Projekte für spezielle Anlässe (Verantwortung auf mehreren Schultern)
• Führen eines wiederkehrenden Jahreskalenders für Aktivverein und Jugendkorps
• Mitbestimmung der Mitglieder (Repertoire, Auftritte,…)
• Weiterbildung: Besuche von Seminaren zur Vereinsführung (von  STPV, RV oder anderen Anbietern)
• Workshops mit allen Aktivmitgliedern (z.B. alle 3-4 Jahre gemeinsame Vision-/Zielentwicklung)
• regelmässige Zufriedenheitsumfrage bei Mitgliedern und Ableitung von Massnahmen (z.B. alle 3-4 Jahre)
• Alte Garde als aktive Gruppe (regelmässige Proben, aktive Teilnahme bei Projekten)
</t>
        </r>
      </text>
    </comment>
    <comment ref="B8" authorId="0" shapeId="0" xr:uid="{78448256-A934-4280-9D10-D53FC0AA3FE8}">
      <text>
        <r>
          <rPr>
            <sz val="9"/>
            <color indexed="81"/>
            <rFont val="Segoe UI"/>
            <family val="2"/>
          </rPr>
          <t xml:space="preserve">Mögliche Themen:
o wer wollen wir sein? was streben wir an?
o musikalische Ziele? (Niveau, Repertoire; mittel-, langfristig)
o Wettspiel-Ziele (mittel-, langfristig)
o Mitgliederbestand Aktive, Junge (mittel-, langfristig)
o gesellschaftliche Ziele (Stellung im Dorf)
o finanzielle Ziele? wofür? (Neuinstrumentierung, Uniform, Probelokal, Reise,…)
o Aktionsplan (wer macht was bis wann?)
</t>
        </r>
      </text>
    </comment>
    <comment ref="B16" authorId="0" shapeId="0" xr:uid="{17C5FCB8-C44B-423D-A577-756755832D74}">
      <text>
        <r>
          <rPr>
            <sz val="9"/>
            <color indexed="81"/>
            <rFont val="Segoe UI"/>
            <family val="2"/>
          </rPr>
          <t xml:space="preserve">o Verantwortlicher für Jugendförderung im Vorstand vertreten
o Jugendkommission und/oder Koordinator/Betreuer (technisch &amp; administrativ) als Unterstützer für die Jugendleiter
o Vertretung der Eltern in Jugendkommission (Elternrat)
o regelmässige Leitersitzungen/-workshops
o Vorstand/Präsident ist an Jugendanlässen präsent
</t>
        </r>
      </text>
    </comment>
    <comment ref="B22" authorId="0" shapeId="0" xr:uid="{3C23B6B7-24D2-4757-8A24-C5D097C51CC6}">
      <text>
        <r>
          <rPr>
            <sz val="9"/>
            <color indexed="81"/>
            <rFont val="Segoe UI"/>
            <family val="2"/>
          </rPr>
          <t xml:space="preserve">o regelmässiges Traktandum an Vorstandssitzung
o Zuständigkeit im Vorstand geregelt
o Marketing- &amp; Sponsoringkonzept vorhanden
</t>
        </r>
      </text>
    </comment>
    <comment ref="B50" authorId="0" shapeId="0" xr:uid="{D022B9C0-5A49-470D-8917-FC0EDDC84691}">
      <text>
        <r>
          <rPr>
            <sz val="9"/>
            <color indexed="81"/>
            <rFont val="Segoe UI"/>
            <family val="2"/>
          </rPr>
          <t xml:space="preserve">o an eigenem Vereinskonzert
o externe Engagements (Geburtstag, Firmenanlass,…)
o gemeinsame Konzerte mit Formationen der lokalen Musikschule (Musical,…)
</t>
        </r>
      </text>
    </comment>
    <comment ref="B86" authorId="0" shapeId="0" xr:uid="{1777814E-8A9C-409B-A6EA-0B944D3F0EAE}">
      <text>
        <r>
          <rPr>
            <sz val="9"/>
            <color indexed="81"/>
            <rFont val="Segoe UI"/>
            <family val="2"/>
          </rPr>
          <t xml:space="preserve">o pro-aktive Leiter-Nachfolgeregelung
o klare Regelung Leiter-Vertretung (Ferien, RS, WK, Studium,…)
o Wertschätzung / «Entlöhnung» der Leiter (z.B. gemeinsames Nachtessen)
</t>
        </r>
      </text>
    </comment>
    <comment ref="B89" authorId="0" shapeId="0" xr:uid="{42401297-8B41-4263-A8B8-23504B9274A2}">
      <text>
        <r>
          <rPr>
            <sz val="9"/>
            <color indexed="81"/>
            <rFont val="Segoe UI"/>
            <family val="2"/>
          </rPr>
          <t xml:space="preserve">o z.B. aufgeteilt nach Anfänger, 2.-4. Jahr, Jugendkorps, Aspiranten, Jugendliche im Aktivkorps
o klare Regelung bei «Problemfällen»
o ideale Gruppengrössen (Anfänger, 1./2. Jahr: ca. 3-6)
o erfahrende Leiter für Anfänger (Begeisterungs-,Pädagogik- und Sozialkompetenz)
</t>
        </r>
      </text>
    </comment>
    <comment ref="B90" authorId="0" shapeId="0" xr:uid="{063B7F85-F6EB-48EF-96E3-33A73EF66BB7}">
      <text>
        <r>
          <rPr>
            <sz val="9"/>
            <color indexed="81"/>
            <rFont val="Segoe UI"/>
            <family val="2"/>
          </rPr>
          <t xml:space="preserve">o einheitlich dokumentierte Kursunterlagen auf allen Stufen (Ausbildung nach System)
o motivierende Notentheorie
</t>
        </r>
      </text>
    </comment>
    <comment ref="B91" authorId="0" shapeId="0" xr:uid="{8B916697-04B8-48C6-98F6-348C06EBA232}">
      <text>
        <r>
          <rPr>
            <sz val="9"/>
            <color indexed="81"/>
            <rFont val="Segoe UI"/>
            <family val="2"/>
          </rPr>
          <t xml:space="preserve">o einheitlich dokumentierte Kursunterlagen auf allen Stufen (Ausbildung nach System)
o motivierende Notentheorie
</t>
        </r>
      </text>
    </comment>
  </commentList>
</comments>
</file>

<file path=xl/sharedStrings.xml><?xml version="1.0" encoding="utf-8"?>
<sst xmlns="http://schemas.openxmlformats.org/spreadsheetml/2006/main" count="476" uniqueCount="244">
  <si>
    <t>Wichtigkeit</t>
  </si>
  <si>
    <t>Zufriedenheit</t>
  </si>
  <si>
    <t>sehr wichtig</t>
  </si>
  <si>
    <t>wichtig</t>
  </si>
  <si>
    <t>es geht so</t>
  </si>
  <si>
    <t>unwichtig</t>
  </si>
  <si>
    <t>völlig unwichtig</t>
  </si>
  <si>
    <t>trifft voll zu</t>
  </si>
  <si>
    <t>trifft eher zu</t>
  </si>
  <si>
    <t>trifft eher nicht zu</t>
  </si>
  <si>
    <t>trifft nicht zu</t>
  </si>
  <si>
    <t>nicht beurteilbar</t>
  </si>
  <si>
    <t xml:space="preserve"> </t>
  </si>
  <si>
    <t>++</t>
  </si>
  <si>
    <t>+</t>
  </si>
  <si>
    <t>-</t>
  </si>
  <si>
    <t xml:space="preserve">- - </t>
  </si>
  <si>
    <t>n.b.</t>
  </si>
  <si>
    <t>Defizit</t>
  </si>
  <si>
    <t>W</t>
  </si>
  <si>
    <t>Z</t>
  </si>
  <si>
    <t xml:space="preserve">1.1. </t>
  </si>
  <si>
    <t>x</t>
  </si>
  <si>
    <t>1.2.</t>
  </si>
  <si>
    <t>1.3</t>
  </si>
  <si>
    <t>1.4</t>
  </si>
  <si>
    <t>2.1</t>
  </si>
  <si>
    <t>2.2</t>
  </si>
  <si>
    <t>2.3</t>
  </si>
  <si>
    <t>2.4</t>
  </si>
  <si>
    <t>2.5</t>
  </si>
  <si>
    <t>2.6</t>
  </si>
  <si>
    <t>2.7</t>
  </si>
  <si>
    <t>2.8</t>
  </si>
  <si>
    <t>3.1</t>
  </si>
  <si>
    <t>3.2</t>
  </si>
  <si>
    <t>3.3</t>
  </si>
  <si>
    <t>3.4</t>
  </si>
  <si>
    <t>3.5</t>
  </si>
  <si>
    <t>3.6</t>
  </si>
  <si>
    <t>4.1</t>
  </si>
  <si>
    <t>4.2</t>
  </si>
  <si>
    <t>4.3</t>
  </si>
  <si>
    <t>5.1</t>
  </si>
  <si>
    <t>5.2</t>
  </si>
  <si>
    <t>5.3</t>
  </si>
  <si>
    <t>5.4</t>
  </si>
  <si>
    <t>6.1</t>
  </si>
  <si>
    <t>6.2</t>
  </si>
  <si>
    <t>6.3</t>
  </si>
  <si>
    <t>6.4</t>
  </si>
  <si>
    <t>6.5</t>
  </si>
  <si>
    <t>7.1</t>
  </si>
  <si>
    <t>7.2</t>
  </si>
  <si>
    <t>7.3</t>
  </si>
  <si>
    <t>7.4</t>
  </si>
  <si>
    <t>7.5</t>
  </si>
  <si>
    <t>7.6</t>
  </si>
  <si>
    <t>7.7</t>
  </si>
  <si>
    <t>1. Vereinsführung</t>
  </si>
  <si>
    <t>2. Marketing</t>
  </si>
  <si>
    <t>3. Kameradschaft</t>
  </si>
  <si>
    <t>4. Auftritte</t>
  </si>
  <si>
    <t>5. Wettspiele</t>
  </si>
  <si>
    <t>6. Proben</t>
  </si>
  <si>
    <t>7. Nachwuchsförderung</t>
  </si>
  <si>
    <r>
      <t>Welches ist die</t>
    </r>
    <r>
      <rPr>
        <b/>
        <sz val="10"/>
        <rFont val="Arial"/>
        <family val="2"/>
      </rPr>
      <t>grösste Stärke</t>
    </r>
    <r>
      <rPr>
        <sz val="10"/>
        <rFont val="Arial"/>
        <family val="2"/>
      </rPr>
      <t xml:space="preserve"> in unserem Verein, d.h. was gefällt mir/uns am besten?</t>
    </r>
  </si>
  <si>
    <t>…</t>
  </si>
  <si>
    <r>
      <t xml:space="preserve">Welches ist der </t>
    </r>
    <r>
      <rPr>
        <b/>
        <sz val="10"/>
        <rFont val="Arial"/>
        <family val="2"/>
      </rPr>
      <t>grösste Entwicklungsbedarf</t>
    </r>
    <r>
      <rPr>
        <sz val="10"/>
        <rFont val="Arial"/>
        <family val="2"/>
      </rPr>
      <t xml:space="preserve"> in unserem Verein, d.h. was gefällt mir/uns am wenigsten?</t>
    </r>
  </si>
  <si>
    <r>
      <rPr>
        <b/>
        <sz val="10"/>
        <rFont val="Arial"/>
        <family val="2"/>
      </rPr>
      <t>Was</t>
    </r>
    <r>
      <rPr>
        <sz val="10"/>
        <rFont val="Arial"/>
        <family val="2"/>
      </rPr>
      <t xml:space="preserve"> sollte man </t>
    </r>
    <r>
      <rPr>
        <b/>
        <sz val="10"/>
        <rFont val="Arial"/>
        <family val="2"/>
      </rPr>
      <t>unternehmen</t>
    </r>
    <r>
      <rPr>
        <sz val="10"/>
        <rFont val="Arial"/>
        <family val="2"/>
      </rPr>
      <t>, um diese Schwachstelle im Verein zu beseitigen?</t>
    </r>
  </si>
  <si>
    <t>Was machen wir am besten im Bereich Nachwuchsförderung?</t>
  </si>
  <si>
    <r>
      <t>Welches ist unser</t>
    </r>
    <r>
      <rPr>
        <b/>
        <sz val="10"/>
        <rFont val="Arial"/>
        <family val="2"/>
      </rPr>
      <t xml:space="preserve"> grösste Entwicklungsbedarf in der Nachwuchsförderung?</t>
    </r>
  </si>
  <si>
    <r>
      <rPr>
        <b/>
        <sz val="10"/>
        <rFont val="Arial"/>
        <family val="2"/>
      </rPr>
      <t>Was</t>
    </r>
    <r>
      <rPr>
        <sz val="10"/>
        <rFont val="Arial"/>
        <family val="2"/>
      </rPr>
      <t xml:space="preserve"> sollte man </t>
    </r>
    <r>
      <rPr>
        <b/>
        <sz val="10"/>
        <rFont val="Arial"/>
        <family val="2"/>
      </rPr>
      <t>unternehmen</t>
    </r>
    <r>
      <rPr>
        <sz val="10"/>
        <rFont val="Arial"/>
        <family val="2"/>
      </rPr>
      <t xml:space="preserve"> werden, um diese Schwachstelle in der Nachwuchsförderung zu beseitigen?</t>
    </r>
  </si>
  <si>
    <t>Aktivkorps/Gesamtverein:</t>
  </si>
  <si>
    <r>
      <t xml:space="preserve">gemeinsam (z.B. in Vorstand und Musikkommission) entwickelte </t>
    </r>
    <r>
      <rPr>
        <b/>
        <sz val="10"/>
        <color theme="1"/>
        <rFont val="Calibri"/>
        <family val="2"/>
        <scheme val="minor"/>
      </rPr>
      <t>Vision und Ziele</t>
    </r>
  </si>
  <si>
    <r>
      <t xml:space="preserve">pro-aktive, kollegiale </t>
    </r>
    <r>
      <rPr>
        <b/>
        <sz val="10"/>
        <color theme="1"/>
        <rFont val="Calibri"/>
        <family val="2"/>
        <scheme val="minor"/>
      </rPr>
      <t>Führung durch Vorstand</t>
    </r>
  </si>
  <si>
    <r>
      <t xml:space="preserve">gelebte </t>
    </r>
    <r>
      <rPr>
        <b/>
        <sz val="10"/>
        <color theme="1"/>
        <rFont val="Calibri"/>
        <family val="2"/>
        <scheme val="minor"/>
      </rPr>
      <t>Vereinsregeln</t>
    </r>
    <r>
      <rPr>
        <sz val="10"/>
        <color theme="1"/>
        <rFont val="Calibri"/>
        <family val="2"/>
        <scheme val="minor"/>
      </rPr>
      <t xml:space="preserve"> (Absenzen, Üben zuhause, Pünktlichkeit, Probezeiten,….)</t>
    </r>
  </si>
  <si>
    <t>1.5</t>
  </si>
  <si>
    <r>
      <rPr>
        <b/>
        <sz val="10"/>
        <rFont val="Arial"/>
        <family val="2"/>
      </rPr>
      <t>Interne Kommunikation</t>
    </r>
    <r>
      <rPr>
        <sz val="10"/>
        <color theme="1"/>
        <rFont val="Calibri"/>
        <family val="2"/>
        <scheme val="minor"/>
      </rPr>
      <t>: zeitnahe, offene, umfassende Information der Mitglieder durch Vorstand/Leiter</t>
    </r>
  </si>
  <si>
    <t>1.6</t>
  </si>
  <si>
    <t>1.7</t>
  </si>
  <si>
    <r>
      <t xml:space="preserve">notwendige </t>
    </r>
    <r>
      <rPr>
        <b/>
        <sz val="10"/>
        <color theme="1"/>
        <rFont val="Calibri"/>
        <family val="2"/>
        <scheme val="minor"/>
      </rPr>
      <t>Infrastruktur</t>
    </r>
    <r>
      <rPr>
        <sz val="10"/>
        <color theme="1"/>
        <rFont val="Calibri"/>
        <family val="2"/>
        <scheme val="minor"/>
      </rPr>
      <t xml:space="preserve"> (Probelokalitäten, Instrumente, Material, Transport etc.) vorhanden</t>
    </r>
  </si>
  <si>
    <t>1.8</t>
  </si>
  <si>
    <t>1.9</t>
  </si>
  <si>
    <t>1.10</t>
  </si>
  <si>
    <r>
      <rPr>
        <b/>
        <sz val="10"/>
        <rFont val="Arial"/>
        <family val="2"/>
      </rPr>
      <t>Organisation</t>
    </r>
    <r>
      <rPr>
        <sz val="10"/>
        <color theme="1"/>
        <rFont val="Calibri"/>
        <family val="2"/>
        <scheme val="minor"/>
      </rPr>
      <t>: klare Regeln und Zuständigkeiten</t>
    </r>
  </si>
  <si>
    <t>/</t>
  </si>
  <si>
    <r>
      <t>Bitte kreuze für alle Faktoren mit einem</t>
    </r>
    <r>
      <rPr>
        <b/>
        <sz val="14"/>
        <rFont val="Arial"/>
        <family val="2"/>
      </rPr>
      <t xml:space="preserve"> x</t>
    </r>
    <r>
      <rPr>
        <sz val="14"/>
        <rFont val="Arial"/>
        <family val="2"/>
      </rPr>
      <t xml:space="preserve"> an:
</t>
    </r>
    <r>
      <rPr>
        <sz val="8"/>
        <rFont val="Arial"/>
        <family val="2"/>
      </rPr>
      <t xml:space="preserve">
</t>
    </r>
    <r>
      <rPr>
        <sz val="14"/>
        <rFont val="Arial"/>
        <family val="2"/>
      </rPr>
      <t>a) wie wichtig ist dieser Faktor für den Erfolg des Vereins bzw. der Nachwuchsförderung ist (</t>
    </r>
    <r>
      <rPr>
        <b/>
        <u/>
        <sz val="14"/>
        <color indexed="60"/>
        <rFont val="Arial"/>
        <family val="2"/>
      </rPr>
      <t>Wichtigkeit</t>
    </r>
    <r>
      <rPr>
        <sz val="14"/>
        <rFont val="Arial"/>
        <family val="2"/>
      </rPr>
      <t>) und
b) wie stark erfüllen wir ihn in unserem Verein (</t>
    </r>
    <r>
      <rPr>
        <b/>
        <u/>
        <sz val="14"/>
        <color indexed="57"/>
        <rFont val="Arial"/>
        <family val="2"/>
      </rPr>
      <t>Zufriedenheit</t>
    </r>
    <r>
      <rPr>
        <sz val="14"/>
        <rFont val="Arial"/>
        <family val="2"/>
      </rPr>
      <t xml:space="preserve">).
</t>
    </r>
    <r>
      <rPr>
        <sz val="11"/>
        <rFont val="Arial"/>
        <family val="2"/>
      </rPr>
      <t>Nicht beurteilbare bzw. nicht relevante Faktoren leer lassen</t>
    </r>
  </si>
  <si>
    <r>
      <t xml:space="preserve">Jugendförderung ist </t>
    </r>
    <r>
      <rPr>
        <b/>
        <sz val="10"/>
        <color rgb="FF0070C0"/>
        <rFont val="Arial"/>
        <family val="2"/>
      </rPr>
      <t>organisatorisch</t>
    </r>
    <r>
      <rPr>
        <sz val="10"/>
        <color rgb="FF0070C0"/>
        <rFont val="Arial"/>
        <family val="2"/>
      </rPr>
      <t xml:space="preserve"> und </t>
    </r>
    <r>
      <rPr>
        <b/>
        <sz val="10"/>
        <color rgb="FF0070C0"/>
        <rFont val="Arial"/>
        <family val="2"/>
      </rPr>
      <t>personell verankert</t>
    </r>
  </si>
  <si>
    <r>
      <t>Nachwuchsförderung</t>
    </r>
    <r>
      <rPr>
        <sz val="10"/>
        <color rgb="FF0070C0"/>
        <rFont val="Arial"/>
        <family val="2"/>
      </rPr>
      <t xml:space="preserve"> ist regelmässiges </t>
    </r>
    <r>
      <rPr>
        <b/>
        <sz val="10"/>
        <color rgb="FF0070C0"/>
        <rFont val="Arial"/>
        <family val="2"/>
      </rPr>
      <t>Traktandum</t>
    </r>
    <r>
      <rPr>
        <sz val="10"/>
        <color rgb="FF0070C0"/>
        <rFont val="Arial"/>
        <family val="2"/>
      </rPr>
      <t xml:space="preserve"> in Vorstandssitzunge</t>
    </r>
    <r>
      <rPr>
        <b/>
        <sz val="10"/>
        <color rgb="FF0070C0"/>
        <rFont val="Arial"/>
        <family val="2"/>
      </rPr>
      <t>n</t>
    </r>
  </si>
  <si>
    <r>
      <t>Kooperation mit lokaler Musikschule</t>
    </r>
    <r>
      <rPr>
        <sz val="10"/>
        <color rgb="FF0070C0"/>
        <rFont val="Arial"/>
        <family val="2"/>
      </rPr>
      <t xml:space="preserve"> (für Ausbildung</t>
    </r>
    <r>
      <rPr>
        <b/>
        <sz val="10"/>
        <color rgb="FF0070C0"/>
        <rFont val="Arial"/>
        <family val="2"/>
      </rPr>
      <t>)</t>
    </r>
  </si>
  <si>
    <r>
      <t xml:space="preserve">Thema Marketing im </t>
    </r>
    <r>
      <rPr>
        <b/>
        <sz val="10"/>
        <rFont val="Arial"/>
        <family val="2"/>
      </rPr>
      <t>Vorstand</t>
    </r>
    <r>
      <rPr>
        <sz val="10"/>
        <rFont val="Arial"/>
        <family val="2"/>
      </rPr>
      <t xml:space="preserve"> klar </t>
    </r>
    <r>
      <rPr>
        <b/>
        <sz val="10"/>
        <rFont val="Arial"/>
        <family val="2"/>
      </rPr>
      <t>verankert</t>
    </r>
  </si>
  <si>
    <r>
      <t xml:space="preserve">Regelmässige </t>
    </r>
    <r>
      <rPr>
        <b/>
        <sz val="10"/>
        <color theme="1"/>
        <rFont val="Arial"/>
        <family val="2"/>
      </rPr>
      <t>Werbung</t>
    </r>
    <r>
      <rPr>
        <sz val="10"/>
        <color theme="1"/>
        <rFont val="Arial"/>
        <family val="2"/>
      </rPr>
      <t xml:space="preserve"> (z.B. Flyers) für </t>
    </r>
    <r>
      <rPr>
        <b/>
        <sz val="10"/>
        <color theme="1"/>
        <rFont val="Arial"/>
        <family val="2"/>
      </rPr>
      <t>Verein</t>
    </r>
    <r>
      <rPr>
        <sz val="10"/>
        <color theme="1"/>
        <rFont val="Arial"/>
        <family val="2"/>
      </rPr>
      <t xml:space="preserve"> (z.B. «wir treten für Sie auf»)</t>
    </r>
  </si>
  <si>
    <r>
      <t xml:space="preserve">aktiv gepflegte </t>
    </r>
    <r>
      <rPr>
        <b/>
        <sz val="10"/>
        <color theme="1"/>
        <rFont val="Arial"/>
        <family val="2"/>
      </rPr>
      <t>Social Media</t>
    </r>
    <r>
      <rPr>
        <sz val="10"/>
        <color theme="1"/>
        <rFont val="Arial"/>
        <family val="2"/>
      </rPr>
      <t xml:space="preserve"> (Facebook, Instagram, «Werbefilme»)</t>
    </r>
  </si>
  <si>
    <r>
      <t xml:space="preserve">aktuelle, ansprechende </t>
    </r>
    <r>
      <rPr>
        <b/>
        <sz val="10"/>
        <color theme="1"/>
        <rFont val="Arial"/>
        <family val="2"/>
      </rPr>
      <t>Homepage</t>
    </r>
  </si>
  <si>
    <r>
      <t xml:space="preserve">regelmässige </t>
    </r>
    <r>
      <rPr>
        <b/>
        <sz val="10"/>
        <color theme="1"/>
        <rFont val="Arial"/>
        <family val="2"/>
      </rPr>
      <t>Kontaktpflege</t>
    </r>
    <r>
      <rPr>
        <sz val="10"/>
        <color theme="1"/>
        <rFont val="Arial"/>
        <family val="2"/>
      </rPr>
      <t xml:space="preserve"> zu Verwandten/Bekannten/Gönnern </t>
    </r>
    <r>
      <rPr>
        <b/>
        <sz val="10"/>
        <color theme="1"/>
        <rFont val="Arial"/>
        <family val="2"/>
      </rPr>
      <t>(«Fans»)</t>
    </r>
  </si>
  <si>
    <r>
      <t xml:space="preserve">werbewirksame </t>
    </r>
    <r>
      <rPr>
        <b/>
        <sz val="10"/>
        <color theme="1"/>
        <rFont val="Arial"/>
        <family val="2"/>
      </rPr>
      <t>Highlight-Projekte</t>
    </r>
    <r>
      <rPr>
        <sz val="10"/>
        <color theme="1"/>
        <rFont val="Arial"/>
        <family val="2"/>
      </rPr>
      <t xml:space="preserve"> (Organisation Wettspiel, Festival,…)</t>
    </r>
  </si>
  <si>
    <t>Vereinsführung für Nachwuchsförderung:</t>
  </si>
  <si>
    <t>Marketing für Nachwuchsförderung:</t>
  </si>
  <si>
    <r>
      <t xml:space="preserve">aktive, wirksame </t>
    </r>
    <r>
      <rPr>
        <b/>
        <sz val="10"/>
        <color rgb="FF0070C0"/>
        <rFont val="Arial"/>
        <family val="2"/>
      </rPr>
      <t>Werbung für Anfänger</t>
    </r>
    <r>
      <rPr>
        <sz val="10"/>
        <color rgb="FF0070C0"/>
        <rFont val="Arial"/>
        <family val="2"/>
      </rPr>
      <t xml:space="preserve"> (Werbeflyer in Haushalte, Werbestand an Primarschulen / Instrumentenvorstellung, Infoabend/Schnupperkurs im Probelokal, Ferienpass usw.)</t>
    </r>
  </si>
  <si>
    <t>Kameradschaft für Nachwuchsförderung:</t>
  </si>
  <si>
    <t>Auftritte für Nachwuchsförderung:</t>
  </si>
  <si>
    <t>Wettspiele für Nachwuchsförderung:</t>
  </si>
  <si>
    <t>Proben für Nachwuchsförderung:</t>
  </si>
  <si>
    <r>
      <t xml:space="preserve">Pflege des </t>
    </r>
    <r>
      <rPr>
        <b/>
        <sz val="10"/>
        <color theme="1"/>
        <rFont val="Arial"/>
        <family val="2"/>
      </rPr>
      <t>Zusammenseins</t>
    </r>
    <r>
      <rPr>
        <sz val="10"/>
        <color theme="1"/>
        <rFont val="Arial"/>
        <family val="2"/>
      </rPr>
      <t xml:space="preserve"> </t>
    </r>
    <r>
      <rPr>
        <b/>
        <sz val="10"/>
        <color theme="1"/>
        <rFont val="Arial"/>
        <family val="2"/>
      </rPr>
      <t>nach/vor der</t>
    </r>
    <r>
      <rPr>
        <sz val="10"/>
        <color theme="1"/>
        <rFont val="Arial"/>
        <family val="2"/>
      </rPr>
      <t xml:space="preserve"> </t>
    </r>
    <r>
      <rPr>
        <b/>
        <sz val="10"/>
        <color theme="1"/>
        <rFont val="Arial"/>
        <family val="2"/>
      </rPr>
      <t>Probe</t>
    </r>
    <r>
      <rPr>
        <sz val="10"/>
        <color theme="1"/>
        <rFont val="Arial"/>
        <family val="2"/>
      </rPr>
      <t xml:space="preserve"> (Aktive)</t>
    </r>
  </si>
  <si>
    <r>
      <t xml:space="preserve">gemeinsame </t>
    </r>
    <r>
      <rPr>
        <b/>
        <sz val="10"/>
        <color theme="1"/>
        <rFont val="Arial"/>
        <family val="2"/>
      </rPr>
      <t>Freizeitaktivitäten</t>
    </r>
    <r>
      <rPr>
        <sz val="10"/>
        <color theme="1"/>
        <rFont val="Arial"/>
        <family val="2"/>
      </rPr>
      <t xml:space="preserve"> (Wandern, Skifahren, Ausgang,…)</t>
    </r>
  </si>
  <si>
    <r>
      <t xml:space="preserve">kameradschaftlicher </t>
    </r>
    <r>
      <rPr>
        <b/>
        <sz val="10"/>
        <color theme="1"/>
        <rFont val="Arial"/>
        <family val="2"/>
      </rPr>
      <t>Umgang miteinander</t>
    </r>
    <r>
      <rPr>
        <sz val="10"/>
        <color theme="1"/>
        <rFont val="Arial"/>
        <family val="2"/>
      </rPr>
      <t xml:space="preserve"> (Zusammenhalt)</t>
    </r>
  </si>
  <si>
    <r>
      <t xml:space="preserve">gemeinsame </t>
    </r>
    <r>
      <rPr>
        <b/>
        <sz val="10"/>
        <color theme="1"/>
        <rFont val="Arial"/>
        <family val="2"/>
      </rPr>
      <t>Erlebnisse</t>
    </r>
    <r>
      <rPr>
        <sz val="10"/>
        <color theme="1"/>
        <rFont val="Arial"/>
        <family val="2"/>
      </rPr>
      <t xml:space="preserve"> (z.B. Vereinsausflug)</t>
    </r>
  </si>
  <si>
    <r>
      <t xml:space="preserve">gemeinsame  </t>
    </r>
    <r>
      <rPr>
        <b/>
        <sz val="10"/>
        <color theme="1"/>
        <rFont val="Arial"/>
        <family val="2"/>
      </rPr>
      <t>Rituale</t>
    </r>
    <r>
      <rPr>
        <sz val="10"/>
        <color theme="1"/>
        <rFont val="Arial"/>
        <family val="2"/>
      </rPr>
      <t xml:space="preserve"> (Begrüssung, Verabschiedung, Probeschluss,…)</t>
    </r>
  </si>
  <si>
    <r>
      <rPr>
        <b/>
        <sz val="10"/>
        <color rgb="FF0070C0"/>
        <rFont val="Arial"/>
        <family val="2"/>
      </rPr>
      <t>soziale Events</t>
    </r>
    <r>
      <rPr>
        <sz val="10"/>
        <color rgb="FF0070C0"/>
        <rFont val="Arial"/>
        <family val="2"/>
      </rPr>
      <t xml:space="preserve"> (pro Gruppe oder mit allen Jugendlichen: Sportnachmittag, Ausflug, Chlausabend, Sylvester,…)</t>
    </r>
  </si>
  <si>
    <t>4.4</t>
  </si>
  <si>
    <t>4.5</t>
  </si>
  <si>
    <r>
      <t xml:space="preserve">regelmässige, interessante </t>
    </r>
    <r>
      <rPr>
        <b/>
        <sz val="10"/>
        <color theme="1"/>
        <rFont val="Arial"/>
        <family val="2"/>
      </rPr>
      <t>Auftritte</t>
    </r>
    <r>
      <rPr>
        <sz val="10"/>
        <color theme="1"/>
        <rFont val="Arial"/>
        <family val="2"/>
      </rPr>
      <t xml:space="preserve"> (Vereinsjahreskonzert, Engagements in Region, gemeinsame Auftritte/Anlässe mit lokalen Vereinen)</t>
    </r>
  </si>
  <si>
    <r>
      <t xml:space="preserve">publikumswirksame </t>
    </r>
    <r>
      <rPr>
        <b/>
        <sz val="10"/>
        <color theme="1"/>
        <rFont val="Arial"/>
        <family val="2"/>
      </rPr>
      <t>Umzüge</t>
    </r>
    <r>
      <rPr>
        <sz val="10"/>
        <color theme="1"/>
        <rFont val="Arial"/>
        <family val="2"/>
      </rPr>
      <t xml:space="preserve"> (Fasnacht, Silvester, kirchlich,…)</t>
    </r>
  </si>
  <si>
    <r>
      <t xml:space="preserve">attraktives </t>
    </r>
    <r>
      <rPr>
        <b/>
        <sz val="10"/>
        <color theme="1"/>
        <rFont val="Arial"/>
        <family val="2"/>
      </rPr>
      <t>Repertoire</t>
    </r>
    <r>
      <rPr>
        <sz val="10"/>
        <color theme="1"/>
        <rFont val="Arial"/>
        <family val="2"/>
      </rPr>
      <t xml:space="preserve"> für Publikum und Mitglieder</t>
    </r>
  </si>
  <si>
    <r>
      <t xml:space="preserve">coole </t>
    </r>
    <r>
      <rPr>
        <b/>
        <sz val="10"/>
        <color theme="1"/>
        <rFont val="Arial"/>
        <family val="2"/>
      </rPr>
      <t>Show-Elemente</t>
    </r>
  </si>
  <si>
    <r>
      <t xml:space="preserve">zeitgemässe, attraktive </t>
    </r>
    <r>
      <rPr>
        <b/>
        <sz val="10"/>
        <color theme="1"/>
        <rFont val="Arial"/>
        <family val="2"/>
      </rPr>
      <t>Uniform</t>
    </r>
  </si>
  <si>
    <t>4.6</t>
  </si>
  <si>
    <t>4.7</t>
  </si>
  <si>
    <t>4.8</t>
  </si>
  <si>
    <t>4.9</t>
  </si>
  <si>
    <t>4.10</t>
  </si>
  <si>
    <r>
      <t xml:space="preserve">interessante </t>
    </r>
    <r>
      <rPr>
        <b/>
        <sz val="10"/>
        <color rgb="FF0070C0"/>
        <rFont val="Arial"/>
        <family val="2"/>
      </rPr>
      <t>Auftritte</t>
    </r>
    <r>
      <rPr>
        <sz val="10"/>
        <color rgb="FF0070C0"/>
        <rFont val="Arial"/>
        <family val="2"/>
      </rPr>
      <t xml:space="preserve"> für </t>
    </r>
    <r>
      <rPr>
        <b/>
        <i/>
        <sz val="10"/>
        <color rgb="FF0070C0"/>
        <rFont val="Arial"/>
        <family val="2"/>
      </rPr>
      <t>alle</t>
    </r>
    <r>
      <rPr>
        <b/>
        <sz val="10"/>
        <color rgb="FF0070C0"/>
        <rFont val="Arial"/>
        <family val="2"/>
      </rPr>
      <t xml:space="preserve"> Jugendgruppen</t>
    </r>
    <r>
      <rPr>
        <sz val="10"/>
        <color rgb="FF0070C0"/>
        <rFont val="Arial"/>
        <family val="2"/>
      </rPr>
      <t xml:space="preserve"> (inkl. Anfänger)</t>
    </r>
  </si>
  <si>
    <r>
      <t xml:space="preserve">publikumswirksame </t>
    </r>
    <r>
      <rPr>
        <b/>
        <sz val="10"/>
        <color rgb="FF0070C0"/>
        <rFont val="Arial"/>
        <family val="2"/>
      </rPr>
      <t xml:space="preserve">Umzüge </t>
    </r>
    <r>
      <rPr>
        <sz val="10"/>
        <color rgb="FF0070C0"/>
        <rFont val="Arial"/>
        <family val="2"/>
      </rPr>
      <t>des Jugendkorps (Fasnacht, Silvester, kirchlich,…)</t>
    </r>
  </si>
  <si>
    <r>
      <t xml:space="preserve">attraktives </t>
    </r>
    <r>
      <rPr>
        <b/>
        <sz val="10"/>
        <color rgb="FF0070C0"/>
        <rFont val="Arial"/>
        <family val="2"/>
      </rPr>
      <t>Repertoire</t>
    </r>
    <r>
      <rPr>
        <sz val="10"/>
        <color rgb="FF0070C0"/>
        <rFont val="Arial"/>
        <family val="2"/>
      </rPr>
      <t xml:space="preserve"> des Jugendkorps für Publikum und Mitglieder</t>
    </r>
  </si>
  <si>
    <r>
      <t xml:space="preserve">jugendgerechte, attraktive </t>
    </r>
    <r>
      <rPr>
        <b/>
        <sz val="10"/>
        <color rgb="FF0070C0"/>
        <rFont val="Arial"/>
        <family val="2"/>
      </rPr>
      <t xml:space="preserve">Uniform </t>
    </r>
    <r>
      <rPr>
        <sz val="10"/>
        <color rgb="FF0070C0"/>
        <rFont val="Arial"/>
        <family val="2"/>
      </rPr>
      <t>des Jugendkorps</t>
    </r>
  </si>
  <si>
    <r>
      <rPr>
        <b/>
        <sz val="10"/>
        <color rgb="FF0070C0"/>
        <rFont val="Arial"/>
        <family val="2"/>
      </rPr>
      <t>Auftritte</t>
    </r>
    <r>
      <rPr>
        <sz val="10"/>
        <color rgb="FF0070C0"/>
        <rFont val="Arial"/>
        <family val="2"/>
      </rPr>
      <t xml:space="preserve"> des Jugendkorps </t>
    </r>
    <r>
      <rPr>
        <b/>
        <sz val="10"/>
        <color rgb="FF0070C0"/>
        <rFont val="Arial"/>
        <family val="2"/>
      </rPr>
      <t xml:space="preserve">vor </t>
    </r>
    <r>
      <rPr>
        <b/>
        <i/>
        <sz val="10"/>
        <color rgb="FF0070C0"/>
        <rFont val="Arial"/>
        <family val="2"/>
      </rPr>
      <t>jungem</t>
    </r>
    <r>
      <rPr>
        <b/>
        <sz val="10"/>
        <color rgb="FF0070C0"/>
        <rFont val="Arial"/>
        <family val="2"/>
      </rPr>
      <t xml:space="preserve"> Publikum</t>
    </r>
    <r>
      <rPr>
        <sz val="10"/>
        <color rgb="FF0070C0"/>
        <rFont val="Arial"/>
        <family val="2"/>
      </rPr>
      <t xml:space="preserve"> (z.B. Schulabschluss, Jugendfest,…)</t>
    </r>
  </si>
  <si>
    <t>5.5</t>
  </si>
  <si>
    <t>5.6</t>
  </si>
  <si>
    <r>
      <t xml:space="preserve">regelmässige Wettspielteilnahme mit </t>
    </r>
    <r>
      <rPr>
        <b/>
        <sz val="10"/>
        <color theme="1"/>
        <rFont val="Arial"/>
        <family val="2"/>
      </rPr>
      <t>Sektion</t>
    </r>
  </si>
  <si>
    <r>
      <t xml:space="preserve">regelmässige, breite Teilnahme </t>
    </r>
    <r>
      <rPr>
        <b/>
        <sz val="10"/>
        <color theme="1"/>
        <rFont val="Arial"/>
        <family val="2"/>
      </rPr>
      <t>Einzelwettspiel</t>
    </r>
  </si>
  <si>
    <r>
      <t xml:space="preserve">regelmässige Durchführung </t>
    </r>
    <r>
      <rPr>
        <b/>
        <sz val="10"/>
        <color theme="1"/>
        <rFont val="Arial"/>
        <family val="2"/>
      </rPr>
      <t>internes Wettspiel</t>
    </r>
  </si>
  <si>
    <r>
      <t xml:space="preserve">regelmässige Wettspielteilnahme mit </t>
    </r>
    <r>
      <rPr>
        <b/>
        <sz val="10"/>
        <color rgb="FF0070C0"/>
        <rFont val="Arial"/>
        <family val="2"/>
      </rPr>
      <t>Jugendsektion(en)</t>
    </r>
  </si>
  <si>
    <r>
      <t xml:space="preserve">regelmässige, breite Teilnahme der Jungen an </t>
    </r>
    <r>
      <rPr>
        <b/>
        <sz val="10"/>
        <color rgb="FF0070C0"/>
        <rFont val="Arial"/>
        <family val="2"/>
      </rPr>
      <t>Einzelwettspielen</t>
    </r>
  </si>
  <si>
    <r>
      <t xml:space="preserve">regelmässige Durchführung </t>
    </r>
    <r>
      <rPr>
        <b/>
        <sz val="10"/>
        <color rgb="FF0070C0"/>
        <rFont val="Arial"/>
        <family val="2"/>
      </rPr>
      <t xml:space="preserve">internes Wettspiel </t>
    </r>
    <r>
      <rPr>
        <sz val="10"/>
        <color rgb="FF0070C0"/>
        <rFont val="Arial"/>
        <family val="2"/>
      </rPr>
      <t>für Junge</t>
    </r>
  </si>
  <si>
    <t>6.6</t>
  </si>
  <si>
    <t>6.7</t>
  </si>
  <si>
    <t>6.8</t>
  </si>
  <si>
    <t>6.9</t>
  </si>
  <si>
    <t>6.10</t>
  </si>
  <si>
    <t>6.11</t>
  </si>
  <si>
    <t>6.12</t>
  </si>
  <si>
    <t>6.13</t>
  </si>
  <si>
    <t>6.14</t>
  </si>
  <si>
    <r>
      <t xml:space="preserve">niveaugerechte, musikalische </t>
    </r>
    <r>
      <rPr>
        <b/>
        <sz val="10"/>
        <color theme="1"/>
        <rFont val="Arial"/>
        <family val="2"/>
      </rPr>
      <t>Probeleitung</t>
    </r>
  </si>
  <si>
    <r>
      <t xml:space="preserve">angenehme, motivierende </t>
    </r>
    <r>
      <rPr>
        <b/>
        <sz val="10"/>
        <color theme="1"/>
        <rFont val="Arial"/>
        <family val="2"/>
      </rPr>
      <t>Probenatmosphäre</t>
    </r>
  </si>
  <si>
    <r>
      <t>Vorbereitung/</t>
    </r>
    <r>
      <rPr>
        <b/>
        <sz val="10"/>
        <color theme="1"/>
        <rFont val="Arial"/>
        <family val="2"/>
      </rPr>
      <t>Übungsmoral</t>
    </r>
    <r>
      <rPr>
        <sz val="10"/>
        <color theme="1"/>
        <rFont val="Arial"/>
        <family val="2"/>
      </rPr>
      <t xml:space="preserve"> zu Hause</t>
    </r>
  </si>
  <si>
    <r>
      <t xml:space="preserve">möglichst vollzähliger </t>
    </r>
    <r>
      <rPr>
        <b/>
        <sz val="10"/>
        <color theme="1"/>
        <rFont val="Arial"/>
        <family val="2"/>
      </rPr>
      <t>Probenbesuch</t>
    </r>
  </si>
  <si>
    <r>
      <t xml:space="preserve">optimale </t>
    </r>
    <r>
      <rPr>
        <b/>
        <sz val="10"/>
        <color theme="1"/>
        <rFont val="Arial"/>
        <family val="2"/>
      </rPr>
      <t>Probelokalitäten</t>
    </r>
  </si>
  <si>
    <r>
      <t xml:space="preserve">regelmässige </t>
    </r>
    <r>
      <rPr>
        <b/>
        <sz val="10"/>
        <color theme="1"/>
        <rFont val="Arial"/>
        <family val="2"/>
      </rPr>
      <t>Probeweekends/Zusatzproben</t>
    </r>
    <r>
      <rPr>
        <sz val="10"/>
        <color theme="1"/>
        <rFont val="Arial"/>
        <family val="2"/>
      </rPr>
      <t xml:space="preserve"> (für Jahreskonzert, Wettspiel)</t>
    </r>
  </si>
  <si>
    <r>
      <t xml:space="preserve">niveaugerechte, musikalische </t>
    </r>
    <r>
      <rPr>
        <b/>
        <sz val="10"/>
        <color rgb="FF0070C0"/>
        <rFont val="Arial"/>
        <family val="2"/>
      </rPr>
      <t xml:space="preserve">Probeleitung </t>
    </r>
    <r>
      <rPr>
        <sz val="10"/>
        <color rgb="FF0070C0"/>
        <rFont val="Arial"/>
        <family val="2"/>
      </rPr>
      <t>bei den Jungen</t>
    </r>
  </si>
  <si>
    <r>
      <t xml:space="preserve">angenehme, motivierende </t>
    </r>
    <r>
      <rPr>
        <b/>
        <sz val="10"/>
        <color rgb="FF0070C0"/>
        <rFont val="Arial"/>
        <family val="2"/>
      </rPr>
      <t xml:space="preserve">Probenatmosphäre </t>
    </r>
    <r>
      <rPr>
        <sz val="10"/>
        <color rgb="FF0070C0"/>
        <rFont val="Arial"/>
        <family val="2"/>
      </rPr>
      <t>bei den Jungen</t>
    </r>
  </si>
  <si>
    <r>
      <t>Vorbereitung/</t>
    </r>
    <r>
      <rPr>
        <b/>
        <sz val="10"/>
        <color rgb="FF0070C0"/>
        <rFont val="Arial"/>
        <family val="2"/>
      </rPr>
      <t>Übungsmoral</t>
    </r>
    <r>
      <rPr>
        <sz val="10"/>
        <color rgb="FF0070C0"/>
        <rFont val="Arial"/>
        <family val="2"/>
      </rPr>
      <t xml:space="preserve"> der Jungen zu Hause</t>
    </r>
  </si>
  <si>
    <r>
      <t xml:space="preserve">möglichst vollzähliger </t>
    </r>
    <r>
      <rPr>
        <b/>
        <sz val="10"/>
        <color rgb="FF0070C0"/>
        <rFont val="Arial"/>
        <family val="2"/>
      </rPr>
      <t xml:space="preserve">Probenbesuch </t>
    </r>
    <r>
      <rPr>
        <sz val="10"/>
        <color rgb="FF0070C0"/>
        <rFont val="Arial"/>
        <family val="2"/>
      </rPr>
      <t>der Jungen</t>
    </r>
  </si>
  <si>
    <r>
      <t xml:space="preserve">optimale </t>
    </r>
    <r>
      <rPr>
        <b/>
        <sz val="10"/>
        <color rgb="FF0070C0"/>
        <rFont val="Arial"/>
        <family val="2"/>
      </rPr>
      <t xml:space="preserve">Probelokalitäten </t>
    </r>
    <r>
      <rPr>
        <sz val="10"/>
        <color rgb="FF0070C0"/>
        <rFont val="Arial"/>
        <family val="2"/>
      </rPr>
      <t>für die Jungen</t>
    </r>
  </si>
  <si>
    <r>
      <t xml:space="preserve">regelmässige </t>
    </r>
    <r>
      <rPr>
        <b/>
        <sz val="10"/>
        <color rgb="FF0070C0"/>
        <rFont val="Arial"/>
        <family val="2"/>
      </rPr>
      <t>Probeweekends/Zusatzproben</t>
    </r>
    <r>
      <rPr>
        <sz val="10"/>
        <color rgb="FF0070C0"/>
        <rFont val="Arial"/>
        <family val="2"/>
      </rPr>
      <t xml:space="preserve"> der Jungen (für Jahreskonzert, Wettspiel)</t>
    </r>
  </si>
  <si>
    <r>
      <t xml:space="preserve">Durchführung </t>
    </r>
    <r>
      <rPr>
        <b/>
        <sz val="10"/>
        <color rgb="FF0070C0"/>
        <rFont val="Arial"/>
        <family val="2"/>
      </rPr>
      <t>eigenes Jugendlager</t>
    </r>
    <r>
      <rPr>
        <sz val="10"/>
        <color rgb="FF0070C0"/>
        <rFont val="Arial"/>
        <family val="2"/>
      </rPr>
      <t xml:space="preserve"> (z.B. J+M)</t>
    </r>
  </si>
  <si>
    <r>
      <t xml:space="preserve">Teilnahme der Jungen an </t>
    </r>
    <r>
      <rPr>
        <b/>
        <sz val="10"/>
        <color rgb="FF0070C0"/>
        <rFont val="Arial"/>
        <family val="2"/>
      </rPr>
      <t>Verbandslagern</t>
    </r>
    <r>
      <rPr>
        <sz val="10"/>
        <color rgb="FF0070C0"/>
        <rFont val="Arial"/>
        <family val="2"/>
      </rPr>
      <t xml:space="preserve"> (STPV/RV)</t>
    </r>
  </si>
  <si>
    <t>Zum Schluss noch einige offene Fragen:</t>
  </si>
  <si>
    <r>
      <t xml:space="preserve">genügende </t>
    </r>
    <r>
      <rPr>
        <b/>
        <sz val="10"/>
        <color rgb="FF0070C0"/>
        <rFont val="Arial"/>
        <family val="2"/>
      </rPr>
      <t>Anzahl und Qualifikation</t>
    </r>
    <r>
      <rPr>
        <sz val="10"/>
        <color rgb="FF0070C0"/>
        <rFont val="Arial"/>
        <family val="2"/>
      </rPr>
      <t xml:space="preserve"> der </t>
    </r>
    <r>
      <rPr>
        <b/>
        <sz val="10"/>
        <color rgb="FF0070C0"/>
        <rFont val="Arial"/>
        <family val="2"/>
      </rPr>
      <t>Jugendleiter</t>
    </r>
    <r>
      <rPr>
        <sz val="10"/>
        <color rgb="FF0070C0"/>
        <rFont val="Arial"/>
        <family val="2"/>
      </rPr>
      <t xml:space="preserve"> (auf allen Stufen)</t>
    </r>
  </si>
  <si>
    <r>
      <t xml:space="preserve">pro-aktive </t>
    </r>
    <r>
      <rPr>
        <b/>
        <sz val="10"/>
        <color rgb="FF0070C0"/>
        <rFont val="Arial"/>
        <family val="2"/>
      </rPr>
      <t>Kursbesuche</t>
    </r>
    <r>
      <rPr>
        <sz val="10"/>
        <color rgb="FF0070C0"/>
        <rFont val="Arial"/>
        <family val="2"/>
      </rPr>
      <t xml:space="preserve"> durch Jugendleiter (Instrumental-, Leiter-, J+M-Kurse)</t>
    </r>
  </si>
  <si>
    <r>
      <t>Coaching</t>
    </r>
    <r>
      <rPr>
        <sz val="10"/>
        <color rgb="FF0070C0"/>
        <rFont val="Arial"/>
        <family val="2"/>
      </rPr>
      <t xml:space="preserve"> (vor allem der jungen/neuen </t>
    </r>
    <r>
      <rPr>
        <b/>
        <sz val="10"/>
        <color rgb="FF0070C0"/>
        <rFont val="Arial"/>
        <family val="2"/>
      </rPr>
      <t>Jugendleiter</t>
    </r>
    <r>
      <rPr>
        <sz val="10"/>
        <color rgb="FF0070C0"/>
        <rFont val="Arial"/>
        <family val="2"/>
      </rPr>
      <t>) durch erfahrene Leiter</t>
    </r>
  </si>
  <si>
    <r>
      <t>systematisches Stufenkonzept</t>
    </r>
    <r>
      <rPr>
        <sz val="10"/>
        <color rgb="FF0070C0"/>
        <rFont val="Arial"/>
        <family val="2"/>
      </rPr>
      <t xml:space="preserve"> für die verschiedenen Jugendgruppen</t>
    </r>
  </si>
  <si>
    <r>
      <t xml:space="preserve">wirksames, lernförderndes und in allen Gruppen eingesetztes </t>
    </r>
    <r>
      <rPr>
        <b/>
        <sz val="10"/>
        <color rgb="FF0070C0"/>
        <rFont val="Arial"/>
        <family val="2"/>
      </rPr>
      <t>Lehrmittel</t>
    </r>
  </si>
  <si>
    <r>
      <t xml:space="preserve">motivierende und </t>
    </r>
    <r>
      <rPr>
        <b/>
        <sz val="10"/>
        <color rgb="FF0070C0"/>
        <rFont val="Arial"/>
        <family val="2"/>
      </rPr>
      <t>zelebrierte Leistungs-Milestones</t>
    </r>
  </si>
  <si>
    <r>
      <t xml:space="preserve">regelmässige, zeitnahe </t>
    </r>
    <r>
      <rPr>
        <b/>
        <sz val="10"/>
        <color rgb="FF0070C0"/>
        <rFont val="Arial"/>
        <family val="2"/>
      </rPr>
      <t>Information der Eltern</t>
    </r>
  </si>
  <si>
    <t>Nachwuchsförderung im eigenen Verein: Checkliste</t>
  </si>
  <si>
    <t>zum Verein allgemein</t>
  </si>
  <si>
    <t>zur Nachwuchsförderung im Verein</t>
  </si>
  <si>
    <t>*Defizit = Zufriedenheit - Wichtigkeit</t>
  </si>
  <si>
    <t>Vision und Ziele</t>
  </si>
  <si>
    <t>Führung durch Vorstand</t>
  </si>
  <si>
    <t>Organisation</t>
  </si>
  <si>
    <t>Vereinsregeln</t>
  </si>
  <si>
    <t>Interne Kommunikation</t>
  </si>
  <si>
    <t>Infrastruktur</t>
  </si>
  <si>
    <r>
      <t xml:space="preserve">aktive Pflege von </t>
    </r>
    <r>
      <rPr>
        <b/>
        <sz val="10"/>
        <color theme="1"/>
        <rFont val="Calibri"/>
        <family val="2"/>
        <scheme val="minor"/>
      </rPr>
      <t>Kooperationen/Kontakten</t>
    </r>
    <r>
      <rPr>
        <sz val="10"/>
        <color theme="1"/>
        <rFont val="Calibri"/>
        <family val="2"/>
        <scheme val="minor"/>
      </rPr>
      <t xml:space="preserve"> mit/zu weiteren </t>
    </r>
    <r>
      <rPr>
        <b/>
        <sz val="10"/>
        <color theme="1"/>
        <rFont val="Calibri"/>
        <family val="2"/>
        <scheme val="minor"/>
      </rPr>
      <t>lokalen Organisationen</t>
    </r>
    <r>
      <rPr>
        <sz val="10"/>
        <color theme="1"/>
        <rFont val="Calibri"/>
        <family val="2"/>
        <scheme val="minor"/>
      </rPr>
      <t xml:space="preserve"> (Musikverein, Fasnachtsclique, Musikschule, Schulen,…)</t>
    </r>
  </si>
  <si>
    <t>lokale Kooperationen</t>
  </si>
  <si>
    <t>Jugendförderung organisatorisch/personell verankert</t>
  </si>
  <si>
    <t>regelmässiges Traktandum</t>
  </si>
  <si>
    <t>Kooperation mit lokaler Musikschule</t>
  </si>
  <si>
    <t>Marketing klar verankert</t>
  </si>
  <si>
    <t>Werbung für Verein</t>
  </si>
  <si>
    <t>Social Media</t>
  </si>
  <si>
    <t>Homepage</t>
  </si>
  <si>
    <t>Kontaktpflege zu «Fans»</t>
  </si>
  <si>
    <t>Highlight-Projekte</t>
  </si>
  <si>
    <r>
      <t xml:space="preserve">systematisches </t>
    </r>
    <r>
      <rPr>
        <b/>
        <sz val="10"/>
        <color theme="1"/>
        <rFont val="Arial"/>
        <family val="2"/>
      </rPr>
      <t>Sponsoring</t>
    </r>
  </si>
  <si>
    <t>Sponsoring</t>
  </si>
  <si>
    <t>Zusammenseins nach/vor der Probe (Aktive)</t>
  </si>
  <si>
    <t>Freizeitaktivitäten (Aktive)</t>
  </si>
  <si>
    <t>Umgang miteinander</t>
  </si>
  <si>
    <t>gemeinsame Erlebnisse</t>
  </si>
  <si>
    <t>Rituale</t>
  </si>
  <si>
    <t>soziale Events für Junge</t>
  </si>
  <si>
    <t>Auftritte (Aktive)</t>
  </si>
  <si>
    <t>Umzüge (Aktive)</t>
  </si>
  <si>
    <t>Repertoire (Aktive)</t>
  </si>
  <si>
    <t>Show-Elemente (Aktive)</t>
  </si>
  <si>
    <t>Uniform (Aktive)</t>
  </si>
  <si>
    <t>Auftritte junges Publikum</t>
  </si>
  <si>
    <t>Umzüge (Junge)</t>
  </si>
  <si>
    <t>Repertoire (Junge)</t>
  </si>
  <si>
    <t>Uniform (Junge)</t>
  </si>
  <si>
    <t>Wettspielteilnahme Sektion (Aktive)</t>
  </si>
  <si>
    <t>Wettspielteilnahme Einzel (Aktive)</t>
  </si>
  <si>
    <t>Interne Wettspiele (Aktive)</t>
  </si>
  <si>
    <t>Wettspielteilnahme (Junge)</t>
  </si>
  <si>
    <t>Wettspielteilnahme Einzel (Junge)</t>
  </si>
  <si>
    <t>Interne Wettspiele (Junge)</t>
  </si>
  <si>
    <t>Probeleitung (Aktive)</t>
  </si>
  <si>
    <t>Probenatmosphäre (Aktive)</t>
  </si>
  <si>
    <t>Übungsmoral (Aktive)</t>
  </si>
  <si>
    <t>Probenbesuch (Aktive)</t>
  </si>
  <si>
    <t>Probelokalitäten (Aktive)</t>
  </si>
  <si>
    <t>Probeweekends (Aktive)</t>
  </si>
  <si>
    <t>Probeleitung (Junge)</t>
  </si>
  <si>
    <t>Probenatmosphäre (Junge)</t>
  </si>
  <si>
    <t>Übungsmoral (Junge)</t>
  </si>
  <si>
    <t>Probenbesuch (Junge)</t>
  </si>
  <si>
    <t>Probelokalitäten (Junge)</t>
  </si>
  <si>
    <t>Jugendlager (Verein)</t>
  </si>
  <si>
    <t>Teilnahme an Verbandslager</t>
  </si>
  <si>
    <t>Anzahl/Qualifikation Jugendleiter</t>
  </si>
  <si>
    <t>Kursbesuche Jugendleiter</t>
  </si>
  <si>
    <t>Coaching Jugendleiter</t>
  </si>
  <si>
    <t>Stufenkonzept</t>
  </si>
  <si>
    <t>Lehrmittel</t>
  </si>
  <si>
    <t>Leistungs-Milestones</t>
  </si>
  <si>
    <t>Information der Eltern</t>
  </si>
  <si>
    <t>… weiterer Faktor (hier ergänzen)</t>
  </si>
  <si>
    <t>1.11</t>
  </si>
  <si>
    <t>2.9</t>
  </si>
  <si>
    <t>3.7</t>
  </si>
  <si>
    <t>4.11</t>
  </si>
  <si>
    <t>5.7</t>
  </si>
  <si>
    <t>6.15</t>
  </si>
  <si>
    <t>7.8</t>
  </si>
  <si>
    <t>Werbung für Anfänger</t>
  </si>
  <si>
    <t>Nr.</t>
  </si>
  <si>
    <t>Faktor</t>
  </si>
  <si>
    <t>Jugendförderung org./pers. verankert</t>
  </si>
  <si>
    <r>
      <t xml:space="preserve">Auftritte </t>
    </r>
    <r>
      <rPr>
        <u/>
        <sz val="10"/>
        <color rgb="FF0070C0"/>
        <rFont val="Arial"/>
        <family val="2"/>
      </rPr>
      <t>alle</t>
    </r>
    <r>
      <rPr>
        <sz val="10"/>
        <color rgb="FF0070C0"/>
        <rFont val="Arial"/>
        <family val="2"/>
      </rPr>
      <t xml:space="preserve"> Junge</t>
    </r>
  </si>
  <si>
    <t>Probeweekends/Zusatzproben (Junge)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</si>
</sst>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0"/>
      <name val="Arial"/>
      <family val="2"/>
    </font>
    <font>
      <b/>
      <sz val="16"/>
      <name val="Arial"/>
      <family val="2"/>
    </font>
    <font>
      <sz val="8"/>
      <name val="Arial"/>
      <family val="2"/>
    </font>
    <font>
      <sz val="14"/>
      <name val="Arial"/>
      <family val="2"/>
    </font>
    <font>
      <b/>
      <sz val="14"/>
      <name val="Arial"/>
      <family val="2"/>
    </font>
    <font>
      <b/>
      <u/>
      <sz val="14"/>
      <color indexed="60"/>
      <name val="Arial"/>
      <family val="2"/>
    </font>
    <font>
      <b/>
      <u/>
      <sz val="14"/>
      <color indexed="57"/>
      <name val="Arial"/>
      <family val="2"/>
    </font>
    <font>
      <sz val="11"/>
      <name val="Arial"/>
      <family val="2"/>
    </font>
    <font>
      <b/>
      <sz val="12"/>
      <name val="Arial"/>
      <family val="2"/>
    </font>
    <font>
      <sz val="12"/>
      <name val="Arial"/>
      <family val="2"/>
    </font>
    <font>
      <b/>
      <sz val="10"/>
      <name val="Arial"/>
      <family val="2"/>
    </font>
    <font>
      <b/>
      <sz val="8"/>
      <name val="Arial"/>
      <family val="2"/>
    </font>
    <font>
      <sz val="8"/>
      <color theme="0" tint="-0.14999847407452621"/>
      <name val="Arial"/>
      <family val="2"/>
    </font>
    <font>
      <b/>
      <sz val="9"/>
      <name val="Arial"/>
      <family val="2"/>
    </font>
    <font>
      <sz val="11"/>
      <name val="Calibri"/>
      <family val="2"/>
      <scheme val="minor"/>
    </font>
    <font>
      <sz val="8"/>
      <color rgb="FF00B050"/>
      <name val="Arial"/>
      <family val="2"/>
    </font>
    <font>
      <sz val="8"/>
      <color rgb="FFC00000"/>
      <name val="Arial"/>
      <family val="2"/>
    </font>
    <font>
      <sz val="8"/>
      <color rgb="FF0070C0"/>
      <name val="Arial"/>
      <family val="2"/>
    </font>
    <font>
      <sz val="10"/>
      <color theme="1"/>
      <name val="Calibri"/>
      <family val="2"/>
      <scheme val="minor"/>
    </font>
    <font>
      <b/>
      <sz val="10"/>
      <color theme="1"/>
      <name val="Calibri"/>
      <family val="2"/>
      <scheme val="minor"/>
    </font>
    <font>
      <b/>
      <sz val="10"/>
      <color rgb="FF0070C0"/>
      <name val="Arial"/>
      <family val="2"/>
    </font>
    <font>
      <sz val="10"/>
      <color rgb="FF0070C0"/>
      <name val="Arial"/>
      <family val="2"/>
    </font>
    <font>
      <sz val="10"/>
      <color theme="1"/>
      <name val="Arial"/>
      <family val="2"/>
    </font>
    <font>
      <b/>
      <sz val="10"/>
      <color theme="1"/>
      <name val="Arial"/>
      <family val="2"/>
    </font>
    <font>
      <b/>
      <i/>
      <sz val="10"/>
      <color rgb="FF0070C0"/>
      <name val="Arial"/>
      <family val="2"/>
    </font>
    <font>
      <b/>
      <i/>
      <sz val="10"/>
      <name val="Arial"/>
      <family val="2"/>
    </font>
    <font>
      <sz val="9"/>
      <color indexed="81"/>
      <name val="Segoe UI"/>
      <family val="2"/>
    </font>
    <font>
      <b/>
      <sz val="20"/>
      <name val="Arial"/>
      <family val="2"/>
    </font>
    <font>
      <i/>
      <sz val="10"/>
      <name val="Arial"/>
      <family val="2"/>
    </font>
    <font>
      <sz val="10"/>
      <color theme="0" tint="-0.14999847407452621"/>
      <name val="Arial"/>
      <family val="2"/>
    </font>
    <font>
      <u/>
      <sz val="10"/>
      <color rgb="FF0070C0"/>
      <name val="Arial"/>
      <family val="2"/>
    </font>
  </fonts>
  <fills count="13">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9999"/>
        <bgColor indexed="64"/>
      </patternFill>
    </fill>
    <fill>
      <patternFill patternType="solid">
        <fgColor theme="4" tint="0.79998168889431442"/>
        <bgColor indexed="64"/>
      </patternFill>
    </fill>
    <fill>
      <patternFill patternType="solid">
        <fgColor theme="0" tint="-0.14999847407452621"/>
        <bgColor indexed="64"/>
      </patternFill>
    </fill>
  </fills>
  <borders count="14">
    <border>
      <left/>
      <right/>
      <top/>
      <bottom/>
      <diagonal/>
    </border>
    <border>
      <left style="thick">
        <color indexed="9"/>
      </left>
      <right/>
      <top/>
      <bottom style="thick">
        <color indexed="9"/>
      </bottom>
      <diagonal/>
    </border>
    <border>
      <left/>
      <right/>
      <top/>
      <bottom style="thick">
        <color indexed="9"/>
      </bottom>
      <diagonal/>
    </border>
    <border>
      <left/>
      <right style="thick">
        <color indexed="9"/>
      </right>
      <top/>
      <bottom style="thick">
        <color indexed="9"/>
      </bottom>
      <diagonal/>
    </border>
    <border>
      <left style="thick">
        <color indexed="9"/>
      </left>
      <right style="thick">
        <color indexed="9"/>
      </right>
      <top/>
      <bottom/>
      <diagonal/>
    </border>
    <border>
      <left/>
      <right/>
      <top/>
      <bottom style="medium">
        <color indexed="64"/>
      </bottom>
      <diagonal/>
    </border>
    <border>
      <left/>
      <right style="thick">
        <color indexed="9"/>
      </right>
      <top/>
      <bottom style="medium">
        <color indexed="64"/>
      </bottom>
      <diagonal/>
    </border>
    <border>
      <left style="thin">
        <color indexed="64"/>
      </left>
      <right style="thin">
        <color theme="1"/>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ck">
        <color indexed="9"/>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49" fontId="1" fillId="0" borderId="0" xfId="0" applyNumberFormat="1" applyFont="1"/>
    <xf numFmtId="49" fontId="1" fillId="0" borderId="0" xfId="0" applyNumberFormat="1" applyFont="1" applyAlignment="1">
      <alignment wrapText="1"/>
    </xf>
    <xf numFmtId="0" fontId="3" fillId="0" borderId="0" xfId="0" applyFont="1"/>
    <xf numFmtId="0" fontId="9" fillId="2" borderId="4" xfId="0" applyFont="1" applyFill="1" applyBorder="1" applyAlignment="1">
      <alignment horizontal="center" textRotation="90" wrapText="1"/>
    </xf>
    <xf numFmtId="0" fontId="9" fillId="3" borderId="4" xfId="0" applyFont="1" applyFill="1" applyBorder="1" applyAlignment="1">
      <alignment horizontal="center" textRotation="90" wrapText="1"/>
    </xf>
    <xf numFmtId="0" fontId="10" fillId="0" borderId="4" xfId="0" applyFont="1" applyBorder="1" applyAlignment="1">
      <alignment horizontal="center" textRotation="90" wrapText="1"/>
    </xf>
    <xf numFmtId="49" fontId="11" fillId="0" borderId="0" xfId="0" applyNumberFormat="1" applyFont="1"/>
    <xf numFmtId="0" fontId="12" fillId="2" borderId="4" xfId="0" applyFont="1" applyFill="1" applyBorder="1" applyAlignment="1">
      <alignment horizontal="center"/>
    </xf>
    <xf numFmtId="0" fontId="12" fillId="0" borderId="0" xfId="0" applyFont="1"/>
    <xf numFmtId="0" fontId="12" fillId="3" borderId="4" xfId="0" applyFont="1" applyFill="1" applyBorder="1" applyAlignment="1">
      <alignment horizontal="center"/>
    </xf>
    <xf numFmtId="49" fontId="12" fillId="2" borderId="4" xfId="0" applyNumberFormat="1" applyFont="1" applyFill="1" applyBorder="1" applyAlignment="1">
      <alignment horizontal="center"/>
    </xf>
    <xf numFmtId="0" fontId="13" fillId="0" borderId="0" xfId="0" applyFont="1"/>
    <xf numFmtId="49" fontId="12" fillId="3" borderId="4" xfId="0" applyNumberFormat="1" applyFont="1" applyFill="1" applyBorder="1" applyAlignment="1">
      <alignment horizontal="center"/>
    </xf>
    <xf numFmtId="0" fontId="14" fillId="0" borderId="0" xfId="0" applyFont="1" applyAlignment="1">
      <alignment horizontal="center" vertical="center"/>
    </xf>
    <xf numFmtId="0" fontId="12" fillId="0" borderId="0" xfId="0" applyFont="1" applyAlignment="1">
      <alignment horizontal="right"/>
    </xf>
    <xf numFmtId="0" fontId="2" fillId="4" borderId="7" xfId="0" applyFont="1" applyFill="1" applyBorder="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xf>
    <xf numFmtId="164" fontId="15" fillId="0" borderId="0" xfId="0" applyNumberFormat="1" applyFont="1" applyAlignment="1">
      <alignment horizontal="right"/>
    </xf>
    <xf numFmtId="0" fontId="12" fillId="5" borderId="0" xfId="0" applyFont="1" applyFill="1"/>
    <xf numFmtId="0" fontId="12" fillId="6" borderId="0" xfId="0" applyFont="1" applyFill="1"/>
    <xf numFmtId="0" fontId="3" fillId="2" borderId="0" xfId="0" applyFont="1" applyFill="1"/>
    <xf numFmtId="0" fontId="3" fillId="7" borderId="0" xfId="0" applyFont="1" applyFill="1"/>
    <xf numFmtId="49" fontId="11" fillId="8" borderId="0" xfId="0" applyNumberFormat="1" applyFont="1" applyFill="1" applyAlignment="1">
      <alignment wrapText="1"/>
    </xf>
    <xf numFmtId="49" fontId="1" fillId="0" borderId="11" xfId="0" applyNumberFormat="1" applyFont="1" applyBorder="1" applyAlignment="1">
      <alignment wrapText="1"/>
    </xf>
    <xf numFmtId="0" fontId="16" fillId="0" borderId="12" xfId="0" applyFont="1" applyBorder="1" applyAlignment="1">
      <alignment vertical="top" wrapText="1"/>
    </xf>
    <xf numFmtId="0" fontId="17" fillId="0" borderId="12" xfId="0" applyFont="1" applyBorder="1" applyAlignment="1">
      <alignment vertical="top" wrapText="1"/>
    </xf>
    <xf numFmtId="0" fontId="18" fillId="0" borderId="12" xfId="0" applyFont="1" applyBorder="1" applyAlignment="1">
      <alignment vertical="top" wrapText="1"/>
    </xf>
    <xf numFmtId="0" fontId="3" fillId="0" borderId="0" xfId="0" applyFont="1" applyAlignment="1">
      <alignment wrapText="1"/>
    </xf>
    <xf numFmtId="0" fontId="22" fillId="0" borderId="13" xfId="0" applyFont="1" applyBorder="1"/>
    <xf numFmtId="0" fontId="23" fillId="0" borderId="0" xfId="0" applyFont="1" applyAlignment="1">
      <alignment vertical="center"/>
    </xf>
    <xf numFmtId="0" fontId="22" fillId="0" borderId="13" xfId="0" applyFont="1" applyBorder="1" applyAlignment="1">
      <alignment wrapText="1"/>
    </xf>
    <xf numFmtId="0" fontId="22" fillId="0" borderId="0" xfId="0" applyFont="1" applyAlignment="1">
      <alignment vertical="center" wrapText="1"/>
    </xf>
    <xf numFmtId="49" fontId="1" fillId="0" borderId="8" xfId="0" applyNumberFormat="1" applyFont="1" applyBorder="1" applyAlignment="1">
      <alignment vertical="center"/>
    </xf>
    <xf numFmtId="49" fontId="1" fillId="0" borderId="9" xfId="0" applyNumberFormat="1" applyFont="1" applyBorder="1" applyAlignment="1">
      <alignment vertical="center" wrapText="1"/>
    </xf>
    <xf numFmtId="0" fontId="19" fillId="0" borderId="0" xfId="0" applyFont="1" applyAlignment="1">
      <alignment vertical="center" wrapText="1"/>
    </xf>
    <xf numFmtId="49" fontId="22" fillId="0" borderId="8" xfId="0" applyNumberFormat="1" applyFont="1" applyBorder="1" applyAlignment="1">
      <alignment vertical="center"/>
    </xf>
    <xf numFmtId="0" fontId="22" fillId="0" borderId="13" xfId="0" applyFont="1" applyBorder="1" applyAlignment="1">
      <alignment vertical="center" wrapText="1"/>
    </xf>
    <xf numFmtId="0" fontId="21" fillId="0" borderId="13" xfId="0" applyFont="1" applyBorder="1" applyAlignment="1">
      <alignment vertical="center" wrapText="1"/>
    </xf>
    <xf numFmtId="0" fontId="23" fillId="0" borderId="13" xfId="0" applyFont="1" applyBorder="1" applyAlignment="1">
      <alignment vertical="center" wrapText="1"/>
    </xf>
    <xf numFmtId="49" fontId="11" fillId="4" borderId="8" xfId="0" applyNumberFormat="1" applyFont="1" applyFill="1" applyBorder="1"/>
    <xf numFmtId="49" fontId="11" fillId="4" borderId="9" xfId="0" applyNumberFormat="1" applyFont="1" applyFill="1" applyBorder="1" applyAlignment="1">
      <alignment wrapText="1"/>
    </xf>
    <xf numFmtId="49" fontId="21" fillId="4" borderId="9" xfId="0" applyNumberFormat="1" applyFont="1" applyFill="1" applyBorder="1" applyAlignment="1">
      <alignment wrapText="1"/>
    </xf>
    <xf numFmtId="49" fontId="21" fillId="4" borderId="8" xfId="0" applyNumberFormat="1" applyFont="1" applyFill="1" applyBorder="1"/>
    <xf numFmtId="0" fontId="23" fillId="0" borderId="13" xfId="0" applyFont="1" applyBorder="1" applyAlignment="1">
      <alignment vertical="center"/>
    </xf>
    <xf numFmtId="0" fontId="23" fillId="0" borderId="0" xfId="0" applyFont="1" applyAlignment="1">
      <alignment vertical="center" wrapText="1"/>
    </xf>
    <xf numFmtId="49" fontId="22" fillId="0" borderId="9" xfId="0" applyNumberFormat="1" applyFont="1" applyBorder="1" applyAlignment="1">
      <alignment vertical="center" wrapText="1"/>
    </xf>
    <xf numFmtId="0" fontId="22" fillId="0" borderId="13" xfId="0" applyFont="1" applyBorder="1" applyAlignment="1">
      <alignment vertical="center"/>
    </xf>
    <xf numFmtId="49" fontId="4" fillId="9" borderId="0" xfId="0" applyNumberFormat="1" applyFont="1" applyFill="1" applyAlignment="1">
      <alignment vertical="top" wrapText="1"/>
    </xf>
    <xf numFmtId="49" fontId="11" fillId="9" borderId="0" xfId="0" applyNumberFormat="1" applyFont="1" applyFill="1" applyAlignment="1">
      <alignment wrapText="1"/>
    </xf>
    <xf numFmtId="0" fontId="13" fillId="10" borderId="0" xfId="0" applyFont="1" applyFill="1"/>
    <xf numFmtId="0" fontId="12" fillId="10" borderId="10" xfId="0" applyFont="1" applyFill="1" applyBorder="1" applyAlignment="1">
      <alignment horizontal="center" vertical="center"/>
    </xf>
    <xf numFmtId="0" fontId="12" fillId="10" borderId="5" xfId="0" applyFont="1" applyFill="1" applyBorder="1" applyAlignment="1">
      <alignment horizontal="center" vertical="center"/>
    </xf>
    <xf numFmtId="0" fontId="12" fillId="0" borderId="0" xfId="0" applyFont="1" applyAlignment="1">
      <alignment horizontal="left"/>
    </xf>
    <xf numFmtId="49" fontId="26" fillId="8" borderId="0" xfId="0" applyNumberFormat="1" applyFont="1" applyFill="1" applyAlignment="1">
      <alignment wrapText="1"/>
    </xf>
    <xf numFmtId="0" fontId="21" fillId="0" borderId="13" xfId="0" applyFont="1" applyBorder="1" applyAlignment="1">
      <alignment vertical="center"/>
    </xf>
    <xf numFmtId="49" fontId="28" fillId="11" borderId="0" xfId="0" applyNumberFormat="1" applyFont="1" applyFill="1" applyAlignment="1">
      <alignment wrapText="1"/>
    </xf>
    <xf numFmtId="49" fontId="29" fillId="0" borderId="9" xfId="0" applyNumberFormat="1" applyFont="1" applyBorder="1" applyAlignment="1">
      <alignment vertical="center" wrapText="1"/>
    </xf>
    <xf numFmtId="0" fontId="1" fillId="0" borderId="0" xfId="0" applyFont="1"/>
    <xf numFmtId="0" fontId="11" fillId="0" borderId="0" xfId="0" applyFont="1"/>
    <xf numFmtId="0" fontId="30" fillId="0" borderId="0" xfId="0" applyFont="1"/>
    <xf numFmtId="0" fontId="1" fillId="0" borderId="0" xfId="0" applyFont="1" applyAlignment="1">
      <alignment horizontal="left"/>
    </xf>
    <xf numFmtId="0" fontId="22" fillId="0" borderId="0" xfId="0" applyFont="1"/>
    <xf numFmtId="0" fontId="24" fillId="12" borderId="0" xfId="0" applyFont="1" applyFill="1"/>
    <xf numFmtId="0" fontId="23" fillId="0" borderId="0" xfId="0" applyFont="1"/>
    <xf numFmtId="49" fontId="9" fillId="10" borderId="5" xfId="0" applyNumberFormat="1" applyFont="1" applyFill="1" applyBorder="1" applyAlignment="1">
      <alignment horizontal="left" wrapText="1"/>
    </xf>
    <xf numFmtId="49" fontId="9" fillId="10" borderId="6" xfId="0" applyNumberFormat="1" applyFont="1" applyFill="1" applyBorder="1" applyAlignment="1">
      <alignment horizontal="lef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cellXfs>
  <cellStyles count="1">
    <cellStyle name="Standard" xfId="0" builtinId="0"/>
  </cellStyles>
  <dxfs count="414">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
      <fill>
        <patternFill>
          <bgColor rgb="FFCC0000"/>
        </patternFill>
      </fill>
    </dxf>
    <dxf>
      <fill>
        <patternFill>
          <bgColor rgb="FFFF0000"/>
        </patternFill>
      </fill>
    </dxf>
    <dxf>
      <fill>
        <patternFill patternType="solid">
          <bgColor rgb="FFFF5050"/>
        </patternFill>
      </fill>
    </dxf>
    <dxf>
      <font>
        <condense val="0"/>
        <extend val="0"/>
        <color rgb="FF006100"/>
      </font>
      <fill>
        <patternFill>
          <bgColor rgb="FFFF9F9F"/>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24994659260841701"/>
        </patternFill>
      </fill>
    </dxf>
    <dxf>
      <fill>
        <patternFill>
          <bgColor theme="9" tint="-0.499984740745262"/>
        </patternFill>
      </fill>
    </dxf>
  </dxfs>
  <tableStyles count="0" defaultTableStyle="TableStyleMedium2" defaultPivotStyle="PivotStyleLight16"/>
  <colors>
    <mruColors>
      <color rgb="FFFF9999"/>
      <color rgb="FFFF5050"/>
      <color rgb="FFFF0000"/>
      <color rgb="FFCC0000"/>
      <color rgb="FFFF5353"/>
      <color rgb="FFFF4747"/>
      <color rgb="FFFF9F9F"/>
      <color rgb="FFFF8F8F"/>
      <color rgb="FFFF575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229166</xdr:colOff>
      <xdr:row>0</xdr:row>
      <xdr:rowOff>627177</xdr:rowOff>
    </xdr:from>
    <xdr:ext cx="6843147" cy="6009722"/>
    <xdr:sp macro="" textlink="">
      <xdr:nvSpPr>
        <xdr:cNvPr id="2" name="Textfeld 1">
          <a:extLst>
            <a:ext uri="{FF2B5EF4-FFF2-40B4-BE49-F238E27FC236}">
              <a16:creationId xmlns:a16="http://schemas.microsoft.com/office/drawing/2014/main" id="{3D8C57B8-73A8-4028-A498-B83179A0A07C}"/>
            </a:ext>
          </a:extLst>
        </xdr:cNvPr>
        <xdr:cNvSpPr txBox="1"/>
      </xdr:nvSpPr>
      <xdr:spPr>
        <a:xfrm>
          <a:off x="16402616" y="627177"/>
          <a:ext cx="6843147" cy="6009722"/>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400" b="1">
              <a:solidFill>
                <a:schemeClr val="tx1"/>
              </a:solidFill>
              <a:effectLst/>
              <a:latin typeface="+mn-lt"/>
              <a:ea typeface="+mn-ea"/>
              <a:cs typeface="+mn-cs"/>
            </a:rPr>
            <a:t>Hinweise zum Einsatz der Excel-Checkliste:</a:t>
          </a:r>
        </a:p>
        <a:p>
          <a:endParaRPr lang="de-CH" sz="1400">
            <a:solidFill>
              <a:schemeClr val="tx1"/>
            </a:solidFill>
            <a:effectLst/>
            <a:latin typeface="+mn-lt"/>
            <a:ea typeface="+mn-ea"/>
            <a:cs typeface="+mn-cs"/>
          </a:endParaRPr>
        </a:p>
        <a:p>
          <a:pPr lvl="0"/>
          <a:r>
            <a:rPr lang="de-CH" sz="1400" b="1">
              <a:solidFill>
                <a:schemeClr val="tx1"/>
              </a:solidFill>
              <a:effectLst/>
              <a:latin typeface="+mn-lt"/>
              <a:ea typeface="+mn-ea"/>
              <a:cs typeface="+mn-cs"/>
            </a:rPr>
            <a:t>Nicht alle STPV-Vereine verfolgen die gleichen Ziele</a:t>
          </a:r>
          <a:r>
            <a:rPr lang="de-CH" sz="1400">
              <a:solidFill>
                <a:schemeClr val="tx1"/>
              </a:solidFill>
              <a:effectLst/>
              <a:latin typeface="+mn-lt"/>
              <a:ea typeface="+mn-ea"/>
              <a:cs typeface="+mn-cs"/>
            </a:rPr>
            <a:t>. Einige sind stark auf Wettspiele ausgerichtet, andere auf Konzerte oder Umzüge/Fasnacht. Deshalb sind auch bestimmte Handlungsbereiche im Verein mehr oder weniger wichtig. In der Excel-Checkliste wird dies durch die </a:t>
          </a:r>
          <a:r>
            <a:rPr lang="de-CH" sz="1400" b="1">
              <a:solidFill>
                <a:schemeClr val="tx1"/>
              </a:solidFill>
              <a:effectLst/>
              <a:latin typeface="+mn-lt"/>
              <a:ea typeface="+mn-ea"/>
              <a:cs typeface="+mn-cs"/>
            </a:rPr>
            <a:t>Einschätzung der Wichtigkeit</a:t>
          </a:r>
          <a:r>
            <a:rPr lang="de-CH" sz="1400">
              <a:solidFill>
                <a:schemeClr val="tx1"/>
              </a:solidFill>
              <a:effectLst/>
              <a:latin typeface="+mn-lt"/>
              <a:ea typeface="+mn-ea"/>
              <a:cs typeface="+mn-cs"/>
            </a:rPr>
            <a:t> der einzelnen Faktoren berücksichtigt. Ein Verein, dem z.B. interessante Auftritte oder Umzüge (z.B. Fasnacht) viel wichtiger sind als die Teilnahme an Wettspielen, wird dies in der Einschätzung der Wichtigkeit entsprechend berücksichtigen.</a:t>
          </a:r>
        </a:p>
        <a:p>
          <a:pPr lvl="0"/>
          <a:endParaRPr lang="de-CH" sz="1400">
            <a:solidFill>
              <a:schemeClr val="tx1"/>
            </a:solidFill>
            <a:effectLst/>
            <a:latin typeface="+mn-lt"/>
            <a:ea typeface="+mn-ea"/>
            <a:cs typeface="+mn-cs"/>
          </a:endParaRPr>
        </a:p>
        <a:p>
          <a:pPr lvl="0"/>
          <a:r>
            <a:rPr lang="de-CH" sz="1400">
              <a:solidFill>
                <a:schemeClr val="tx1"/>
              </a:solidFill>
              <a:effectLst/>
              <a:latin typeface="+mn-lt"/>
              <a:ea typeface="+mn-ea"/>
              <a:cs typeface="+mn-cs"/>
            </a:rPr>
            <a:t>Die Checkliste umfasst sowohl </a:t>
          </a:r>
          <a:r>
            <a:rPr lang="de-CH" sz="1400" b="1">
              <a:solidFill>
                <a:schemeClr val="tx1"/>
              </a:solidFill>
              <a:effectLst/>
              <a:latin typeface="+mn-lt"/>
              <a:ea typeface="+mn-ea"/>
              <a:cs typeface="+mn-cs"/>
            </a:rPr>
            <a:t>Faktoren</a:t>
          </a:r>
          <a:r>
            <a:rPr lang="de-CH" sz="1400">
              <a:solidFill>
                <a:schemeClr val="tx1"/>
              </a:solidFill>
              <a:effectLst/>
              <a:latin typeface="+mn-lt"/>
              <a:ea typeface="+mn-ea"/>
              <a:cs typeface="+mn-cs"/>
            </a:rPr>
            <a:t>, welche den </a:t>
          </a:r>
          <a:r>
            <a:rPr lang="de-CH" sz="1400" b="1">
              <a:solidFill>
                <a:schemeClr val="tx1"/>
              </a:solidFill>
              <a:effectLst/>
              <a:latin typeface="+mn-lt"/>
              <a:ea typeface="+mn-ea"/>
              <a:cs typeface="+mn-cs"/>
            </a:rPr>
            <a:t>ganzen Verein bzw. den Aktivverein</a:t>
          </a:r>
          <a:r>
            <a:rPr lang="de-CH" sz="1400">
              <a:solidFill>
                <a:schemeClr val="tx1"/>
              </a:solidFill>
              <a:effectLst/>
              <a:latin typeface="+mn-lt"/>
              <a:ea typeface="+mn-ea"/>
              <a:cs typeface="+mn-cs"/>
            </a:rPr>
            <a:t> betreffen, </a:t>
          </a:r>
          <a:r>
            <a:rPr lang="de-CH" sz="1400" b="1">
              <a:solidFill>
                <a:schemeClr val="tx1"/>
              </a:solidFill>
              <a:effectLst/>
              <a:latin typeface="+mn-lt"/>
              <a:ea typeface="+mn-ea"/>
              <a:cs typeface="+mn-cs"/>
            </a:rPr>
            <a:t>wie</a:t>
          </a:r>
          <a:r>
            <a:rPr lang="de-CH" sz="1400">
              <a:solidFill>
                <a:schemeClr val="tx1"/>
              </a:solidFill>
              <a:effectLst/>
              <a:latin typeface="+mn-lt"/>
              <a:ea typeface="+mn-ea"/>
              <a:cs typeface="+mn-cs"/>
            </a:rPr>
            <a:t> </a:t>
          </a:r>
          <a:r>
            <a:rPr lang="de-CH" sz="1400" b="1">
              <a:solidFill>
                <a:schemeClr val="tx1"/>
              </a:solidFill>
              <a:effectLst/>
              <a:latin typeface="+mn-lt"/>
              <a:ea typeface="+mn-ea"/>
              <a:cs typeface="+mn-cs"/>
            </a:rPr>
            <a:t>auch</a:t>
          </a:r>
          <a:r>
            <a:rPr lang="de-CH" sz="1400">
              <a:solidFill>
                <a:schemeClr val="tx1"/>
              </a:solidFill>
              <a:effectLst/>
              <a:latin typeface="+mn-lt"/>
              <a:ea typeface="+mn-ea"/>
              <a:cs typeface="+mn-cs"/>
            </a:rPr>
            <a:t> solche, die gezielt der </a:t>
          </a:r>
          <a:r>
            <a:rPr lang="de-CH" sz="1400" b="1">
              <a:solidFill>
                <a:schemeClr val="tx1"/>
              </a:solidFill>
              <a:effectLst/>
              <a:latin typeface="+mn-lt"/>
              <a:ea typeface="+mn-ea"/>
              <a:cs typeface="+mn-cs"/>
            </a:rPr>
            <a:t>Förderung des Nachwuchses</a:t>
          </a:r>
          <a:r>
            <a:rPr lang="de-CH" sz="1400">
              <a:solidFill>
                <a:schemeClr val="tx1"/>
              </a:solidFill>
              <a:effectLst/>
              <a:latin typeface="+mn-lt"/>
              <a:ea typeface="+mn-ea"/>
              <a:cs typeface="+mn-cs"/>
            </a:rPr>
            <a:t> dienen. Die Einschätzung der Faktoren zum Gesamtverein/Aktivkorps sind deshalb wichtig, weil sie indirekt ebenfalls einen Einfluss auf die Nachwuchsförderung ausüben. So nutzt ein Aktivverein, der regelmässig gute Auftritte bestreitet, dies auch als gutes Werbemittel zur Rekrutierung von Anfängern.</a:t>
          </a:r>
        </a:p>
        <a:p>
          <a:pPr lvl="0"/>
          <a:endParaRPr lang="de-CH" sz="1400">
            <a:solidFill>
              <a:schemeClr val="tx1"/>
            </a:solidFill>
            <a:effectLst/>
            <a:latin typeface="+mn-lt"/>
            <a:ea typeface="+mn-ea"/>
            <a:cs typeface="+mn-cs"/>
          </a:endParaRPr>
        </a:p>
        <a:p>
          <a:pPr lvl="0"/>
          <a:r>
            <a:rPr lang="de-CH" sz="1400">
              <a:solidFill>
                <a:schemeClr val="tx1"/>
              </a:solidFill>
              <a:effectLst/>
              <a:latin typeface="+mn-lt"/>
              <a:ea typeface="+mn-ea"/>
              <a:cs typeface="+mn-cs"/>
            </a:rPr>
            <a:t>Nebst der Eischätzung der Wichtigkeit der einzelnen Faktoren nimmt man jeweils auch eine Bewertung der </a:t>
          </a:r>
          <a:r>
            <a:rPr lang="de-CH" sz="1400" b="1">
              <a:solidFill>
                <a:schemeClr val="tx1"/>
              </a:solidFill>
              <a:effectLst/>
              <a:latin typeface="+mn-lt"/>
              <a:ea typeface="+mn-ea"/>
              <a:cs typeface="+mn-cs"/>
            </a:rPr>
            <a:t>Zufriedenheit</a:t>
          </a:r>
          <a:r>
            <a:rPr lang="de-CH" sz="1400">
              <a:solidFill>
                <a:schemeClr val="tx1"/>
              </a:solidFill>
              <a:effectLst/>
              <a:latin typeface="+mn-lt"/>
              <a:ea typeface="+mn-ea"/>
              <a:cs typeface="+mn-cs"/>
            </a:rPr>
            <a:t> vor (d.h. wie gut machen wir es tatsächlich). </a:t>
          </a:r>
        </a:p>
        <a:p>
          <a:pPr lvl="0"/>
          <a:endParaRPr lang="de-CH" sz="1400">
            <a:solidFill>
              <a:schemeClr val="tx1"/>
            </a:solidFill>
            <a:effectLst/>
            <a:latin typeface="+mn-lt"/>
            <a:ea typeface="+mn-ea"/>
            <a:cs typeface="+mn-cs"/>
          </a:endParaRPr>
        </a:p>
        <a:p>
          <a:pPr lvl="0"/>
          <a:r>
            <a:rPr lang="de-CH" sz="1400">
              <a:solidFill>
                <a:schemeClr val="tx1"/>
              </a:solidFill>
              <a:effectLst/>
              <a:latin typeface="+mn-lt"/>
              <a:ea typeface="+mn-ea"/>
              <a:cs typeface="+mn-cs"/>
            </a:rPr>
            <a:t>Die </a:t>
          </a:r>
          <a:r>
            <a:rPr lang="de-CH" sz="1400" b="1">
              <a:solidFill>
                <a:schemeClr val="tx1"/>
              </a:solidFill>
              <a:effectLst/>
              <a:latin typeface="+mn-lt"/>
              <a:ea typeface="+mn-ea"/>
              <a:cs typeface="+mn-cs"/>
            </a:rPr>
            <a:t>Differenz zwischen Zufriedenheit und Wichtigkeit</a:t>
          </a:r>
          <a:r>
            <a:rPr lang="de-CH" sz="1400">
              <a:solidFill>
                <a:schemeClr val="tx1"/>
              </a:solidFill>
              <a:effectLst/>
              <a:latin typeface="+mn-lt"/>
              <a:ea typeface="+mn-ea"/>
              <a:cs typeface="+mn-cs"/>
            </a:rPr>
            <a:t> ergibt ein positives oder negatives Defizit. Beispiel: wir sind nur mittelmässig zufrieden («es geht so», d.h. 3 Punkte) mit der «Übungsmoral zu Hause», finden diese jedoch «sehr wichtig» (5 Punkte). Dies ergibt ein Defizit von 3 – 5 = -2. Für die Definition von Lösungsansätzen und Massnahmen ist </a:t>
          </a:r>
          <a:r>
            <a:rPr lang="de-CH" sz="1400" b="1">
              <a:solidFill>
                <a:schemeClr val="tx1"/>
              </a:solidFill>
              <a:effectLst/>
              <a:latin typeface="+mn-lt"/>
              <a:ea typeface="+mn-ea"/>
              <a:cs typeface="+mn-cs"/>
            </a:rPr>
            <a:t>primär</a:t>
          </a:r>
          <a:r>
            <a:rPr lang="de-CH" sz="1400">
              <a:solidFill>
                <a:schemeClr val="tx1"/>
              </a:solidFill>
              <a:effectLst/>
              <a:latin typeface="+mn-lt"/>
              <a:ea typeface="+mn-ea"/>
              <a:cs typeface="+mn-cs"/>
            </a:rPr>
            <a:t> auf jene </a:t>
          </a:r>
          <a:r>
            <a:rPr lang="de-CH" sz="1400" b="1">
              <a:solidFill>
                <a:schemeClr val="tx1"/>
              </a:solidFill>
              <a:effectLst/>
              <a:latin typeface="+mn-lt"/>
              <a:ea typeface="+mn-ea"/>
              <a:cs typeface="+mn-cs"/>
            </a:rPr>
            <a:t>Faktoren</a:t>
          </a:r>
          <a:r>
            <a:rPr lang="de-CH" sz="1400">
              <a:solidFill>
                <a:schemeClr val="tx1"/>
              </a:solidFill>
              <a:effectLst/>
              <a:latin typeface="+mn-lt"/>
              <a:ea typeface="+mn-ea"/>
              <a:cs typeface="+mn-cs"/>
            </a:rPr>
            <a:t> mit einem </a:t>
          </a:r>
          <a:r>
            <a:rPr lang="de-CH" sz="1400" b="1">
              <a:solidFill>
                <a:schemeClr val="tx1"/>
              </a:solidFill>
              <a:effectLst/>
              <a:latin typeface="+mn-lt"/>
              <a:ea typeface="+mn-ea"/>
              <a:cs typeface="+mn-cs"/>
            </a:rPr>
            <a:t>(hohen) Defizit</a:t>
          </a:r>
          <a:r>
            <a:rPr lang="de-CH" sz="1400">
              <a:solidFill>
                <a:schemeClr val="tx1"/>
              </a:solidFill>
              <a:effectLst/>
              <a:latin typeface="+mn-lt"/>
              <a:ea typeface="+mn-ea"/>
              <a:cs typeface="+mn-cs"/>
            </a:rPr>
            <a:t> auszurichten.</a:t>
          </a:r>
        </a:p>
        <a:p>
          <a:r>
            <a:rPr lang="de-CH" sz="1400">
              <a:solidFill>
                <a:schemeClr val="tx1"/>
              </a:solidFill>
              <a:effectLst/>
              <a:latin typeface="+mn-lt"/>
              <a:ea typeface="+mn-ea"/>
              <a:cs typeface="+mn-cs"/>
            </a:rPr>
            <a:t> </a:t>
          </a:r>
        </a:p>
        <a:p>
          <a:endParaRPr lang="de-CH" sz="1400"/>
        </a:p>
      </xdr:txBody>
    </xdr:sp>
    <xdr:clientData/>
  </xdr:oneCellAnchor>
  <xdr:twoCellAnchor editAs="oneCell">
    <xdr:from>
      <xdr:col>35</xdr:col>
      <xdr:colOff>330200</xdr:colOff>
      <xdr:row>29</xdr:row>
      <xdr:rowOff>99218</xdr:rowOff>
    </xdr:from>
    <xdr:to>
      <xdr:col>38</xdr:col>
      <xdr:colOff>561374</xdr:colOff>
      <xdr:row>37</xdr:row>
      <xdr:rowOff>140472</xdr:rowOff>
    </xdr:to>
    <xdr:pic>
      <xdr:nvPicPr>
        <xdr:cNvPr id="3" name="Grafik 2" descr="STPV Logo mit Text quadratisch">
          <a:extLst>
            <a:ext uri="{FF2B5EF4-FFF2-40B4-BE49-F238E27FC236}">
              <a16:creationId xmlns:a16="http://schemas.microsoft.com/office/drawing/2014/main" id="{866E529F-D250-495D-BCC2-023A6A6FCCAF}"/>
            </a:ext>
          </a:extLst>
        </xdr:cNvPr>
        <xdr:cNvPicPr/>
      </xdr:nvPicPr>
      <xdr:blipFill>
        <a:blip xmlns:r="http://schemas.openxmlformats.org/officeDocument/2006/relationships" r:embed="rId1" cstate="print"/>
        <a:srcRect/>
        <a:stretch>
          <a:fillRect/>
        </a:stretch>
      </xdr:blipFill>
      <xdr:spPr bwMode="auto">
        <a:xfrm>
          <a:off x="19487356" y="9409906"/>
          <a:ext cx="2481456" cy="2222785"/>
        </a:xfrm>
        <a:prstGeom prst="rect">
          <a:avLst/>
        </a:prstGeom>
        <a:noFill/>
        <a:ln w="9525">
          <a:noFill/>
          <a:miter lim="800000"/>
          <a:headEnd/>
          <a:tailEnd/>
        </a:ln>
      </xdr:spPr>
    </xdr:pic>
    <xdr:clientData/>
  </xdr:twoCellAnchor>
  <xdr:oneCellAnchor>
    <xdr:from>
      <xdr:col>32</xdr:col>
      <xdr:colOff>317478</xdr:colOff>
      <xdr:row>20</xdr:row>
      <xdr:rowOff>257628</xdr:rowOff>
    </xdr:from>
    <xdr:ext cx="5742469" cy="1595245"/>
    <xdr:sp macro="" textlink="">
      <xdr:nvSpPr>
        <xdr:cNvPr id="4" name="Textfeld 3">
          <a:extLst>
            <a:ext uri="{FF2B5EF4-FFF2-40B4-BE49-F238E27FC236}">
              <a16:creationId xmlns:a16="http://schemas.microsoft.com/office/drawing/2014/main" id="{A003D4E5-B338-4E21-95FF-1CCF28F491A2}"/>
            </a:ext>
          </a:extLst>
        </xdr:cNvPr>
        <xdr:cNvSpPr txBox="1"/>
      </xdr:nvSpPr>
      <xdr:spPr>
        <a:xfrm>
          <a:off x="15775192" y="7551057"/>
          <a:ext cx="5742469" cy="1595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3200" b="0">
              <a:solidFill>
                <a:schemeClr val="tx1"/>
              </a:solidFill>
              <a:effectLst/>
              <a:latin typeface="+mn-lt"/>
              <a:ea typeface="+mn-ea"/>
              <a:cs typeface="+mn-cs"/>
            </a:rPr>
            <a:t>© 2022 (Version vom</a:t>
          </a:r>
          <a:r>
            <a:rPr lang="de-CH" sz="3200" b="0" baseline="0">
              <a:solidFill>
                <a:schemeClr val="tx1"/>
              </a:solidFill>
              <a:effectLst/>
              <a:latin typeface="+mn-lt"/>
              <a:ea typeface="+mn-ea"/>
              <a:cs typeface="+mn-cs"/>
            </a:rPr>
            <a:t> 1.10.</a:t>
          </a:r>
          <a:r>
            <a:rPr lang="de-CH" sz="3200" b="0">
              <a:solidFill>
                <a:schemeClr val="tx1"/>
              </a:solidFill>
              <a:effectLst/>
              <a:latin typeface="+mn-lt"/>
              <a:ea typeface="+mn-ea"/>
              <a:cs typeface="+mn-cs"/>
            </a:rPr>
            <a:t>2022)</a:t>
          </a:r>
          <a:br>
            <a:rPr lang="de-CH" sz="3200" b="0">
              <a:solidFill>
                <a:schemeClr val="tx1"/>
              </a:solidFill>
              <a:effectLst/>
              <a:latin typeface="+mn-lt"/>
              <a:ea typeface="+mn-ea"/>
              <a:cs typeface="+mn-cs"/>
            </a:rPr>
          </a:br>
          <a:r>
            <a:rPr lang="de-CH" sz="3200" b="0">
              <a:solidFill>
                <a:schemeClr val="tx1"/>
              </a:solidFill>
              <a:effectLst/>
              <a:latin typeface="+mn-lt"/>
              <a:ea typeface="+mn-ea"/>
              <a:cs typeface="+mn-cs"/>
            </a:rPr>
            <a:t> </a:t>
          </a:r>
          <a:br>
            <a:rPr lang="de-CH" sz="3200" b="0">
              <a:solidFill>
                <a:schemeClr val="tx1"/>
              </a:solidFill>
              <a:effectLst/>
              <a:latin typeface="+mn-lt"/>
              <a:ea typeface="+mn-ea"/>
              <a:cs typeface="+mn-cs"/>
            </a:rPr>
          </a:br>
          <a:r>
            <a:rPr lang="de-DE" sz="3200" b="0">
              <a:solidFill>
                <a:schemeClr val="tx1"/>
              </a:solidFill>
              <a:effectLst/>
              <a:latin typeface="+mn-lt"/>
              <a:ea typeface="+mn-ea"/>
              <a:cs typeface="+mn-cs"/>
            </a:rPr>
            <a:t>Zentralvorstand STPV</a:t>
          </a:r>
          <a:endParaRPr lang="de-CH" sz="3200"/>
        </a:p>
      </xdr:txBody>
    </xdr:sp>
    <xdr:clientData/>
  </xdr:oneCellAnchor>
  <xdr:twoCellAnchor>
    <xdr:from>
      <xdr:col>32</xdr:col>
      <xdr:colOff>603248</xdr:colOff>
      <xdr:row>39</xdr:row>
      <xdr:rowOff>238125</xdr:rowOff>
    </xdr:from>
    <xdr:to>
      <xdr:col>40</xdr:col>
      <xdr:colOff>349249</xdr:colOff>
      <xdr:row>45</xdr:row>
      <xdr:rowOff>40873</xdr:rowOff>
    </xdr:to>
    <xdr:sp macro="" textlink="">
      <xdr:nvSpPr>
        <xdr:cNvPr id="5" name="Textfeld 1">
          <a:extLst>
            <a:ext uri="{FF2B5EF4-FFF2-40B4-BE49-F238E27FC236}">
              <a16:creationId xmlns:a16="http://schemas.microsoft.com/office/drawing/2014/main" id="{4E8DD3DD-7DD1-53F0-4343-F37D6EA57718}"/>
            </a:ext>
          </a:extLst>
        </xdr:cNvPr>
        <xdr:cNvSpPr txBox="1"/>
      </xdr:nvSpPr>
      <xdr:spPr>
        <a:xfrm flipH="1">
          <a:off x="16001998" y="12239625"/>
          <a:ext cx="5715001" cy="1501373"/>
        </a:xfrm>
        <a:prstGeom prst="rect">
          <a:avLst/>
        </a:prstGeom>
        <a:solidFill>
          <a:srgbClr val="FFFF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Dieses Nachwuchsförderungs-Tool steht allen </a:t>
          </a:r>
          <a:r>
            <a:rPr lang="de-DE" b="1"/>
            <a:t>Vereinen/Mitgliedern des STPV kostenlos</a:t>
          </a:r>
          <a:r>
            <a:rPr lang="de-DE"/>
            <a:t> zur Verfügung.</a:t>
          </a:r>
        </a:p>
        <a:p>
          <a:endParaRPr lang="de-DE"/>
        </a:p>
        <a:p>
          <a:r>
            <a:rPr lang="de-DE"/>
            <a:t>Interessierte Vereine, die nicht dem STPV angeschlossen sind, wenden sich bitte an </a:t>
          </a:r>
          <a:r>
            <a:rPr lang="de-DE" b="1"/>
            <a:t>info@stpv-astf.ch </a:t>
          </a:r>
          <a:endParaRPr lang="de-CH"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0"/>
  <sheetViews>
    <sheetView showGridLines="0" tabSelected="1" topLeftCell="B1" zoomScale="110" zoomScaleNormal="110" workbookViewId="0">
      <selection activeCell="AB8" sqref="AB8"/>
    </sheetView>
  </sheetViews>
  <sheetFormatPr baseColWidth="10" defaultColWidth="10.7265625" defaultRowHeight="12.5" x14ac:dyDescent="0.25"/>
  <cols>
    <col min="1" max="1" width="4.36328125" style="1" customWidth="1"/>
    <col min="2" max="2" width="72.1796875" style="2" customWidth="1"/>
    <col min="3" max="7" width="7.453125" style="3" customWidth="1"/>
    <col min="8" max="8" width="5.36328125" style="3" customWidth="1"/>
    <col min="9" max="13" width="7.453125" style="3" customWidth="1"/>
    <col min="14" max="14" width="0" style="3" hidden="1" customWidth="1"/>
    <col min="15" max="15" width="10.7265625" style="3"/>
    <col min="16" max="27" width="10.7265625" style="3" hidden="1" customWidth="1"/>
    <col min="28" max="28" width="10.7265625" style="59"/>
    <col min="29" max="256" width="10.7265625" style="3"/>
    <col min="257" max="257" width="3.6328125" style="3" customWidth="1"/>
    <col min="258" max="258" width="72.1796875" style="3" customWidth="1"/>
    <col min="259" max="263" width="7.453125" style="3" customWidth="1"/>
    <col min="264" max="264" width="5.36328125" style="3" customWidth="1"/>
    <col min="265" max="269" width="7.453125" style="3" customWidth="1"/>
    <col min="270" max="270" width="0" style="3" hidden="1" customWidth="1"/>
    <col min="271" max="273" width="10.7265625" style="3"/>
    <col min="274" max="283" width="0" style="3" hidden="1" customWidth="1"/>
    <col min="284" max="512" width="10.7265625" style="3"/>
    <col min="513" max="513" width="3.6328125" style="3" customWidth="1"/>
    <col min="514" max="514" width="72.1796875" style="3" customWidth="1"/>
    <col min="515" max="519" width="7.453125" style="3" customWidth="1"/>
    <col min="520" max="520" width="5.36328125" style="3" customWidth="1"/>
    <col min="521" max="525" width="7.453125" style="3" customWidth="1"/>
    <col min="526" max="526" width="0" style="3" hidden="1" customWidth="1"/>
    <col min="527" max="529" width="10.7265625" style="3"/>
    <col min="530" max="539" width="0" style="3" hidden="1" customWidth="1"/>
    <col min="540" max="768" width="10.7265625" style="3"/>
    <col min="769" max="769" width="3.6328125" style="3" customWidth="1"/>
    <col min="770" max="770" width="72.1796875" style="3" customWidth="1"/>
    <col min="771" max="775" width="7.453125" style="3" customWidth="1"/>
    <col min="776" max="776" width="5.36328125" style="3" customWidth="1"/>
    <col min="777" max="781" width="7.453125" style="3" customWidth="1"/>
    <col min="782" max="782" width="0" style="3" hidden="1" customWidth="1"/>
    <col min="783" max="785" width="10.7265625" style="3"/>
    <col min="786" max="795" width="0" style="3" hidden="1" customWidth="1"/>
    <col min="796" max="1024" width="10.7265625" style="3"/>
    <col min="1025" max="1025" width="3.6328125" style="3" customWidth="1"/>
    <col min="1026" max="1026" width="72.1796875" style="3" customWidth="1"/>
    <col min="1027" max="1031" width="7.453125" style="3" customWidth="1"/>
    <col min="1032" max="1032" width="5.36328125" style="3" customWidth="1"/>
    <col min="1033" max="1037" width="7.453125" style="3" customWidth="1"/>
    <col min="1038" max="1038" width="0" style="3" hidden="1" customWidth="1"/>
    <col min="1039" max="1041" width="10.7265625" style="3"/>
    <col min="1042" max="1051" width="0" style="3" hidden="1" customWidth="1"/>
    <col min="1052" max="1280" width="10.7265625" style="3"/>
    <col min="1281" max="1281" width="3.6328125" style="3" customWidth="1"/>
    <col min="1282" max="1282" width="72.1796875" style="3" customWidth="1"/>
    <col min="1283" max="1287" width="7.453125" style="3" customWidth="1"/>
    <col min="1288" max="1288" width="5.36328125" style="3" customWidth="1"/>
    <col min="1289" max="1293" width="7.453125" style="3" customWidth="1"/>
    <col min="1294" max="1294" width="0" style="3" hidden="1" customWidth="1"/>
    <col min="1295" max="1297" width="10.7265625" style="3"/>
    <col min="1298" max="1307" width="0" style="3" hidden="1" customWidth="1"/>
    <col min="1308" max="1536" width="10.7265625" style="3"/>
    <col min="1537" max="1537" width="3.6328125" style="3" customWidth="1"/>
    <col min="1538" max="1538" width="72.1796875" style="3" customWidth="1"/>
    <col min="1539" max="1543" width="7.453125" style="3" customWidth="1"/>
    <col min="1544" max="1544" width="5.36328125" style="3" customWidth="1"/>
    <col min="1545" max="1549" width="7.453125" style="3" customWidth="1"/>
    <col min="1550" max="1550" width="0" style="3" hidden="1" customWidth="1"/>
    <col min="1551" max="1553" width="10.7265625" style="3"/>
    <col min="1554" max="1563" width="0" style="3" hidden="1" customWidth="1"/>
    <col min="1564" max="1792" width="10.7265625" style="3"/>
    <col min="1793" max="1793" width="3.6328125" style="3" customWidth="1"/>
    <col min="1794" max="1794" width="72.1796875" style="3" customWidth="1"/>
    <col min="1795" max="1799" width="7.453125" style="3" customWidth="1"/>
    <col min="1800" max="1800" width="5.36328125" style="3" customWidth="1"/>
    <col min="1801" max="1805" width="7.453125" style="3" customWidth="1"/>
    <col min="1806" max="1806" width="0" style="3" hidden="1" customWidth="1"/>
    <col min="1807" max="1809" width="10.7265625" style="3"/>
    <col min="1810" max="1819" width="0" style="3" hidden="1" customWidth="1"/>
    <col min="1820" max="2048" width="10.7265625" style="3"/>
    <col min="2049" max="2049" width="3.6328125" style="3" customWidth="1"/>
    <col min="2050" max="2050" width="72.1796875" style="3" customWidth="1"/>
    <col min="2051" max="2055" width="7.453125" style="3" customWidth="1"/>
    <col min="2056" max="2056" width="5.36328125" style="3" customWidth="1"/>
    <col min="2057" max="2061" width="7.453125" style="3" customWidth="1"/>
    <col min="2062" max="2062" width="0" style="3" hidden="1" customWidth="1"/>
    <col min="2063" max="2065" width="10.7265625" style="3"/>
    <col min="2066" max="2075" width="0" style="3" hidden="1" customWidth="1"/>
    <col min="2076" max="2304" width="10.7265625" style="3"/>
    <col min="2305" max="2305" width="3.6328125" style="3" customWidth="1"/>
    <col min="2306" max="2306" width="72.1796875" style="3" customWidth="1"/>
    <col min="2307" max="2311" width="7.453125" style="3" customWidth="1"/>
    <col min="2312" max="2312" width="5.36328125" style="3" customWidth="1"/>
    <col min="2313" max="2317" width="7.453125" style="3" customWidth="1"/>
    <col min="2318" max="2318" width="0" style="3" hidden="1" customWidth="1"/>
    <col min="2319" max="2321" width="10.7265625" style="3"/>
    <col min="2322" max="2331" width="0" style="3" hidden="1" customWidth="1"/>
    <col min="2332" max="2560" width="10.7265625" style="3"/>
    <col min="2561" max="2561" width="3.6328125" style="3" customWidth="1"/>
    <col min="2562" max="2562" width="72.1796875" style="3" customWidth="1"/>
    <col min="2563" max="2567" width="7.453125" style="3" customWidth="1"/>
    <col min="2568" max="2568" width="5.36328125" style="3" customWidth="1"/>
    <col min="2569" max="2573" width="7.453125" style="3" customWidth="1"/>
    <col min="2574" max="2574" width="0" style="3" hidden="1" customWidth="1"/>
    <col min="2575" max="2577" width="10.7265625" style="3"/>
    <col min="2578" max="2587" width="0" style="3" hidden="1" customWidth="1"/>
    <col min="2588" max="2816" width="10.7265625" style="3"/>
    <col min="2817" max="2817" width="3.6328125" style="3" customWidth="1"/>
    <col min="2818" max="2818" width="72.1796875" style="3" customWidth="1"/>
    <col min="2819" max="2823" width="7.453125" style="3" customWidth="1"/>
    <col min="2824" max="2824" width="5.36328125" style="3" customWidth="1"/>
    <col min="2825" max="2829" width="7.453125" style="3" customWidth="1"/>
    <col min="2830" max="2830" width="0" style="3" hidden="1" customWidth="1"/>
    <col min="2831" max="2833" width="10.7265625" style="3"/>
    <col min="2834" max="2843" width="0" style="3" hidden="1" customWidth="1"/>
    <col min="2844" max="3072" width="10.7265625" style="3"/>
    <col min="3073" max="3073" width="3.6328125" style="3" customWidth="1"/>
    <col min="3074" max="3074" width="72.1796875" style="3" customWidth="1"/>
    <col min="3075" max="3079" width="7.453125" style="3" customWidth="1"/>
    <col min="3080" max="3080" width="5.36328125" style="3" customWidth="1"/>
    <col min="3081" max="3085" width="7.453125" style="3" customWidth="1"/>
    <col min="3086" max="3086" width="0" style="3" hidden="1" customWidth="1"/>
    <col min="3087" max="3089" width="10.7265625" style="3"/>
    <col min="3090" max="3099" width="0" style="3" hidden="1" customWidth="1"/>
    <col min="3100" max="3328" width="10.7265625" style="3"/>
    <col min="3329" max="3329" width="3.6328125" style="3" customWidth="1"/>
    <col min="3330" max="3330" width="72.1796875" style="3" customWidth="1"/>
    <col min="3331" max="3335" width="7.453125" style="3" customWidth="1"/>
    <col min="3336" max="3336" width="5.36328125" style="3" customWidth="1"/>
    <col min="3337" max="3341" width="7.453125" style="3" customWidth="1"/>
    <col min="3342" max="3342" width="0" style="3" hidden="1" customWidth="1"/>
    <col min="3343" max="3345" width="10.7265625" style="3"/>
    <col min="3346" max="3355" width="0" style="3" hidden="1" customWidth="1"/>
    <col min="3356" max="3584" width="10.7265625" style="3"/>
    <col min="3585" max="3585" width="3.6328125" style="3" customWidth="1"/>
    <col min="3586" max="3586" width="72.1796875" style="3" customWidth="1"/>
    <col min="3587" max="3591" width="7.453125" style="3" customWidth="1"/>
    <col min="3592" max="3592" width="5.36328125" style="3" customWidth="1"/>
    <col min="3593" max="3597" width="7.453125" style="3" customWidth="1"/>
    <col min="3598" max="3598" width="0" style="3" hidden="1" customWidth="1"/>
    <col min="3599" max="3601" width="10.7265625" style="3"/>
    <col min="3602" max="3611" width="0" style="3" hidden="1" customWidth="1"/>
    <col min="3612" max="3840" width="10.7265625" style="3"/>
    <col min="3841" max="3841" width="3.6328125" style="3" customWidth="1"/>
    <col min="3842" max="3842" width="72.1796875" style="3" customWidth="1"/>
    <col min="3843" max="3847" width="7.453125" style="3" customWidth="1"/>
    <col min="3848" max="3848" width="5.36328125" style="3" customWidth="1"/>
    <col min="3849" max="3853" width="7.453125" style="3" customWidth="1"/>
    <col min="3854" max="3854" width="0" style="3" hidden="1" customWidth="1"/>
    <col min="3855" max="3857" width="10.7265625" style="3"/>
    <col min="3858" max="3867" width="0" style="3" hidden="1" customWidth="1"/>
    <col min="3868" max="4096" width="10.7265625" style="3"/>
    <col min="4097" max="4097" width="3.6328125" style="3" customWidth="1"/>
    <col min="4098" max="4098" width="72.1796875" style="3" customWidth="1"/>
    <col min="4099" max="4103" width="7.453125" style="3" customWidth="1"/>
    <col min="4104" max="4104" width="5.36328125" style="3" customWidth="1"/>
    <col min="4105" max="4109" width="7.453125" style="3" customWidth="1"/>
    <col min="4110" max="4110" width="0" style="3" hidden="1" customWidth="1"/>
    <col min="4111" max="4113" width="10.7265625" style="3"/>
    <col min="4114" max="4123" width="0" style="3" hidden="1" customWidth="1"/>
    <col min="4124" max="4352" width="10.7265625" style="3"/>
    <col min="4353" max="4353" width="3.6328125" style="3" customWidth="1"/>
    <col min="4354" max="4354" width="72.1796875" style="3" customWidth="1"/>
    <col min="4355" max="4359" width="7.453125" style="3" customWidth="1"/>
    <col min="4360" max="4360" width="5.36328125" style="3" customWidth="1"/>
    <col min="4361" max="4365" width="7.453125" style="3" customWidth="1"/>
    <col min="4366" max="4366" width="0" style="3" hidden="1" customWidth="1"/>
    <col min="4367" max="4369" width="10.7265625" style="3"/>
    <col min="4370" max="4379" width="0" style="3" hidden="1" customWidth="1"/>
    <col min="4380" max="4608" width="10.7265625" style="3"/>
    <col min="4609" max="4609" width="3.6328125" style="3" customWidth="1"/>
    <col min="4610" max="4610" width="72.1796875" style="3" customWidth="1"/>
    <col min="4611" max="4615" width="7.453125" style="3" customWidth="1"/>
    <col min="4616" max="4616" width="5.36328125" style="3" customWidth="1"/>
    <col min="4617" max="4621" width="7.453125" style="3" customWidth="1"/>
    <col min="4622" max="4622" width="0" style="3" hidden="1" customWidth="1"/>
    <col min="4623" max="4625" width="10.7265625" style="3"/>
    <col min="4626" max="4635" width="0" style="3" hidden="1" customWidth="1"/>
    <col min="4636" max="4864" width="10.7265625" style="3"/>
    <col min="4865" max="4865" width="3.6328125" style="3" customWidth="1"/>
    <col min="4866" max="4866" width="72.1796875" style="3" customWidth="1"/>
    <col min="4867" max="4871" width="7.453125" style="3" customWidth="1"/>
    <col min="4872" max="4872" width="5.36328125" style="3" customWidth="1"/>
    <col min="4873" max="4877" width="7.453125" style="3" customWidth="1"/>
    <col min="4878" max="4878" width="0" style="3" hidden="1" customWidth="1"/>
    <col min="4879" max="4881" width="10.7265625" style="3"/>
    <col min="4882" max="4891" width="0" style="3" hidden="1" customWidth="1"/>
    <col min="4892" max="5120" width="10.7265625" style="3"/>
    <col min="5121" max="5121" width="3.6328125" style="3" customWidth="1"/>
    <col min="5122" max="5122" width="72.1796875" style="3" customWidth="1"/>
    <col min="5123" max="5127" width="7.453125" style="3" customWidth="1"/>
    <col min="5128" max="5128" width="5.36328125" style="3" customWidth="1"/>
    <col min="5129" max="5133" width="7.453125" style="3" customWidth="1"/>
    <col min="5134" max="5134" width="0" style="3" hidden="1" customWidth="1"/>
    <col min="5135" max="5137" width="10.7265625" style="3"/>
    <col min="5138" max="5147" width="0" style="3" hidden="1" customWidth="1"/>
    <col min="5148" max="5376" width="10.7265625" style="3"/>
    <col min="5377" max="5377" width="3.6328125" style="3" customWidth="1"/>
    <col min="5378" max="5378" width="72.1796875" style="3" customWidth="1"/>
    <col min="5379" max="5383" width="7.453125" style="3" customWidth="1"/>
    <col min="5384" max="5384" width="5.36328125" style="3" customWidth="1"/>
    <col min="5385" max="5389" width="7.453125" style="3" customWidth="1"/>
    <col min="5390" max="5390" width="0" style="3" hidden="1" customWidth="1"/>
    <col min="5391" max="5393" width="10.7265625" style="3"/>
    <col min="5394" max="5403" width="0" style="3" hidden="1" customWidth="1"/>
    <col min="5404" max="5632" width="10.7265625" style="3"/>
    <col min="5633" max="5633" width="3.6328125" style="3" customWidth="1"/>
    <col min="5634" max="5634" width="72.1796875" style="3" customWidth="1"/>
    <col min="5635" max="5639" width="7.453125" style="3" customWidth="1"/>
    <col min="5640" max="5640" width="5.36328125" style="3" customWidth="1"/>
    <col min="5641" max="5645" width="7.453125" style="3" customWidth="1"/>
    <col min="5646" max="5646" width="0" style="3" hidden="1" customWidth="1"/>
    <col min="5647" max="5649" width="10.7265625" style="3"/>
    <col min="5650" max="5659" width="0" style="3" hidden="1" customWidth="1"/>
    <col min="5660" max="5888" width="10.7265625" style="3"/>
    <col min="5889" max="5889" width="3.6328125" style="3" customWidth="1"/>
    <col min="5890" max="5890" width="72.1796875" style="3" customWidth="1"/>
    <col min="5891" max="5895" width="7.453125" style="3" customWidth="1"/>
    <col min="5896" max="5896" width="5.36328125" style="3" customWidth="1"/>
    <col min="5897" max="5901" width="7.453125" style="3" customWidth="1"/>
    <col min="5902" max="5902" width="0" style="3" hidden="1" customWidth="1"/>
    <col min="5903" max="5905" width="10.7265625" style="3"/>
    <col min="5906" max="5915" width="0" style="3" hidden="1" customWidth="1"/>
    <col min="5916" max="6144" width="10.7265625" style="3"/>
    <col min="6145" max="6145" width="3.6328125" style="3" customWidth="1"/>
    <col min="6146" max="6146" width="72.1796875" style="3" customWidth="1"/>
    <col min="6147" max="6151" width="7.453125" style="3" customWidth="1"/>
    <col min="6152" max="6152" width="5.36328125" style="3" customWidth="1"/>
    <col min="6153" max="6157" width="7.453125" style="3" customWidth="1"/>
    <col min="6158" max="6158" width="0" style="3" hidden="1" customWidth="1"/>
    <col min="6159" max="6161" width="10.7265625" style="3"/>
    <col min="6162" max="6171" width="0" style="3" hidden="1" customWidth="1"/>
    <col min="6172" max="6400" width="10.7265625" style="3"/>
    <col min="6401" max="6401" width="3.6328125" style="3" customWidth="1"/>
    <col min="6402" max="6402" width="72.1796875" style="3" customWidth="1"/>
    <col min="6403" max="6407" width="7.453125" style="3" customWidth="1"/>
    <col min="6408" max="6408" width="5.36328125" style="3" customWidth="1"/>
    <col min="6409" max="6413" width="7.453125" style="3" customWidth="1"/>
    <col min="6414" max="6414" width="0" style="3" hidden="1" customWidth="1"/>
    <col min="6415" max="6417" width="10.7265625" style="3"/>
    <col min="6418" max="6427" width="0" style="3" hidden="1" customWidth="1"/>
    <col min="6428" max="6656" width="10.7265625" style="3"/>
    <col min="6657" max="6657" width="3.6328125" style="3" customWidth="1"/>
    <col min="6658" max="6658" width="72.1796875" style="3" customWidth="1"/>
    <col min="6659" max="6663" width="7.453125" style="3" customWidth="1"/>
    <col min="6664" max="6664" width="5.36328125" style="3" customWidth="1"/>
    <col min="6665" max="6669" width="7.453125" style="3" customWidth="1"/>
    <col min="6670" max="6670" width="0" style="3" hidden="1" customWidth="1"/>
    <col min="6671" max="6673" width="10.7265625" style="3"/>
    <col min="6674" max="6683" width="0" style="3" hidden="1" customWidth="1"/>
    <col min="6684" max="6912" width="10.7265625" style="3"/>
    <col min="6913" max="6913" width="3.6328125" style="3" customWidth="1"/>
    <col min="6914" max="6914" width="72.1796875" style="3" customWidth="1"/>
    <col min="6915" max="6919" width="7.453125" style="3" customWidth="1"/>
    <col min="6920" max="6920" width="5.36328125" style="3" customWidth="1"/>
    <col min="6921" max="6925" width="7.453125" style="3" customWidth="1"/>
    <col min="6926" max="6926" width="0" style="3" hidden="1" customWidth="1"/>
    <col min="6927" max="6929" width="10.7265625" style="3"/>
    <col min="6930" max="6939" width="0" style="3" hidden="1" customWidth="1"/>
    <col min="6940" max="7168" width="10.7265625" style="3"/>
    <col min="7169" max="7169" width="3.6328125" style="3" customWidth="1"/>
    <col min="7170" max="7170" width="72.1796875" style="3" customWidth="1"/>
    <col min="7171" max="7175" width="7.453125" style="3" customWidth="1"/>
    <col min="7176" max="7176" width="5.36328125" style="3" customWidth="1"/>
    <col min="7177" max="7181" width="7.453125" style="3" customWidth="1"/>
    <col min="7182" max="7182" width="0" style="3" hidden="1" customWidth="1"/>
    <col min="7183" max="7185" width="10.7265625" style="3"/>
    <col min="7186" max="7195" width="0" style="3" hidden="1" customWidth="1"/>
    <col min="7196" max="7424" width="10.7265625" style="3"/>
    <col min="7425" max="7425" width="3.6328125" style="3" customWidth="1"/>
    <col min="7426" max="7426" width="72.1796875" style="3" customWidth="1"/>
    <col min="7427" max="7431" width="7.453125" style="3" customWidth="1"/>
    <col min="7432" max="7432" width="5.36328125" style="3" customWidth="1"/>
    <col min="7433" max="7437" width="7.453125" style="3" customWidth="1"/>
    <col min="7438" max="7438" width="0" style="3" hidden="1" customWidth="1"/>
    <col min="7439" max="7441" width="10.7265625" style="3"/>
    <col min="7442" max="7451" width="0" style="3" hidden="1" customWidth="1"/>
    <col min="7452" max="7680" width="10.7265625" style="3"/>
    <col min="7681" max="7681" width="3.6328125" style="3" customWidth="1"/>
    <col min="7682" max="7682" width="72.1796875" style="3" customWidth="1"/>
    <col min="7683" max="7687" width="7.453125" style="3" customWidth="1"/>
    <col min="7688" max="7688" width="5.36328125" style="3" customWidth="1"/>
    <col min="7689" max="7693" width="7.453125" style="3" customWidth="1"/>
    <col min="7694" max="7694" width="0" style="3" hidden="1" customWidth="1"/>
    <col min="7695" max="7697" width="10.7265625" style="3"/>
    <col min="7698" max="7707" width="0" style="3" hidden="1" customWidth="1"/>
    <col min="7708" max="7936" width="10.7265625" style="3"/>
    <col min="7937" max="7937" width="3.6328125" style="3" customWidth="1"/>
    <col min="7938" max="7938" width="72.1796875" style="3" customWidth="1"/>
    <col min="7939" max="7943" width="7.453125" style="3" customWidth="1"/>
    <col min="7944" max="7944" width="5.36328125" style="3" customWidth="1"/>
    <col min="7945" max="7949" width="7.453125" style="3" customWidth="1"/>
    <col min="7950" max="7950" width="0" style="3" hidden="1" customWidth="1"/>
    <col min="7951" max="7953" width="10.7265625" style="3"/>
    <col min="7954" max="7963" width="0" style="3" hidden="1" customWidth="1"/>
    <col min="7964" max="8192" width="10.7265625" style="3"/>
    <col min="8193" max="8193" width="3.6328125" style="3" customWidth="1"/>
    <col min="8194" max="8194" width="72.1796875" style="3" customWidth="1"/>
    <col min="8195" max="8199" width="7.453125" style="3" customWidth="1"/>
    <col min="8200" max="8200" width="5.36328125" style="3" customWidth="1"/>
    <col min="8201" max="8205" width="7.453125" style="3" customWidth="1"/>
    <col min="8206" max="8206" width="0" style="3" hidden="1" customWidth="1"/>
    <col min="8207" max="8209" width="10.7265625" style="3"/>
    <col min="8210" max="8219" width="0" style="3" hidden="1" customWidth="1"/>
    <col min="8220" max="8448" width="10.7265625" style="3"/>
    <col min="8449" max="8449" width="3.6328125" style="3" customWidth="1"/>
    <col min="8450" max="8450" width="72.1796875" style="3" customWidth="1"/>
    <col min="8451" max="8455" width="7.453125" style="3" customWidth="1"/>
    <col min="8456" max="8456" width="5.36328125" style="3" customWidth="1"/>
    <col min="8457" max="8461" width="7.453125" style="3" customWidth="1"/>
    <col min="8462" max="8462" width="0" style="3" hidden="1" customWidth="1"/>
    <col min="8463" max="8465" width="10.7265625" style="3"/>
    <col min="8466" max="8475" width="0" style="3" hidden="1" customWidth="1"/>
    <col min="8476" max="8704" width="10.7265625" style="3"/>
    <col min="8705" max="8705" width="3.6328125" style="3" customWidth="1"/>
    <col min="8706" max="8706" width="72.1796875" style="3" customWidth="1"/>
    <col min="8707" max="8711" width="7.453125" style="3" customWidth="1"/>
    <col min="8712" max="8712" width="5.36328125" style="3" customWidth="1"/>
    <col min="8713" max="8717" width="7.453125" style="3" customWidth="1"/>
    <col min="8718" max="8718" width="0" style="3" hidden="1" customWidth="1"/>
    <col min="8719" max="8721" width="10.7265625" style="3"/>
    <col min="8722" max="8731" width="0" style="3" hidden="1" customWidth="1"/>
    <col min="8732" max="8960" width="10.7265625" style="3"/>
    <col min="8961" max="8961" width="3.6328125" style="3" customWidth="1"/>
    <col min="8962" max="8962" width="72.1796875" style="3" customWidth="1"/>
    <col min="8963" max="8967" width="7.453125" style="3" customWidth="1"/>
    <col min="8968" max="8968" width="5.36328125" style="3" customWidth="1"/>
    <col min="8969" max="8973" width="7.453125" style="3" customWidth="1"/>
    <col min="8974" max="8974" width="0" style="3" hidden="1" customWidth="1"/>
    <col min="8975" max="8977" width="10.7265625" style="3"/>
    <col min="8978" max="8987" width="0" style="3" hidden="1" customWidth="1"/>
    <col min="8988" max="9216" width="10.7265625" style="3"/>
    <col min="9217" max="9217" width="3.6328125" style="3" customWidth="1"/>
    <col min="9218" max="9218" width="72.1796875" style="3" customWidth="1"/>
    <col min="9219" max="9223" width="7.453125" style="3" customWidth="1"/>
    <col min="9224" max="9224" width="5.36328125" style="3" customWidth="1"/>
    <col min="9225" max="9229" width="7.453125" style="3" customWidth="1"/>
    <col min="9230" max="9230" width="0" style="3" hidden="1" customWidth="1"/>
    <col min="9231" max="9233" width="10.7265625" style="3"/>
    <col min="9234" max="9243" width="0" style="3" hidden="1" customWidth="1"/>
    <col min="9244" max="9472" width="10.7265625" style="3"/>
    <col min="9473" max="9473" width="3.6328125" style="3" customWidth="1"/>
    <col min="9474" max="9474" width="72.1796875" style="3" customWidth="1"/>
    <col min="9475" max="9479" width="7.453125" style="3" customWidth="1"/>
    <col min="9480" max="9480" width="5.36328125" style="3" customWidth="1"/>
    <col min="9481" max="9485" width="7.453125" style="3" customWidth="1"/>
    <col min="9486" max="9486" width="0" style="3" hidden="1" customWidth="1"/>
    <col min="9487" max="9489" width="10.7265625" style="3"/>
    <col min="9490" max="9499" width="0" style="3" hidden="1" customWidth="1"/>
    <col min="9500" max="9728" width="10.7265625" style="3"/>
    <col min="9729" max="9729" width="3.6328125" style="3" customWidth="1"/>
    <col min="9730" max="9730" width="72.1796875" style="3" customWidth="1"/>
    <col min="9731" max="9735" width="7.453125" style="3" customWidth="1"/>
    <col min="9736" max="9736" width="5.36328125" style="3" customWidth="1"/>
    <col min="9737" max="9741" width="7.453125" style="3" customWidth="1"/>
    <col min="9742" max="9742" width="0" style="3" hidden="1" customWidth="1"/>
    <col min="9743" max="9745" width="10.7265625" style="3"/>
    <col min="9746" max="9755" width="0" style="3" hidden="1" customWidth="1"/>
    <col min="9756" max="9984" width="10.7265625" style="3"/>
    <col min="9985" max="9985" width="3.6328125" style="3" customWidth="1"/>
    <col min="9986" max="9986" width="72.1796875" style="3" customWidth="1"/>
    <col min="9987" max="9991" width="7.453125" style="3" customWidth="1"/>
    <col min="9992" max="9992" width="5.36328125" style="3" customWidth="1"/>
    <col min="9993" max="9997" width="7.453125" style="3" customWidth="1"/>
    <col min="9998" max="9998" width="0" style="3" hidden="1" customWidth="1"/>
    <col min="9999" max="10001" width="10.7265625" style="3"/>
    <col min="10002" max="10011" width="0" style="3" hidden="1" customWidth="1"/>
    <col min="10012" max="10240" width="10.7265625" style="3"/>
    <col min="10241" max="10241" width="3.6328125" style="3" customWidth="1"/>
    <col min="10242" max="10242" width="72.1796875" style="3" customWidth="1"/>
    <col min="10243" max="10247" width="7.453125" style="3" customWidth="1"/>
    <col min="10248" max="10248" width="5.36328125" style="3" customWidth="1"/>
    <col min="10249" max="10253" width="7.453125" style="3" customWidth="1"/>
    <col min="10254" max="10254" width="0" style="3" hidden="1" customWidth="1"/>
    <col min="10255" max="10257" width="10.7265625" style="3"/>
    <col min="10258" max="10267" width="0" style="3" hidden="1" customWidth="1"/>
    <col min="10268" max="10496" width="10.7265625" style="3"/>
    <col min="10497" max="10497" width="3.6328125" style="3" customWidth="1"/>
    <col min="10498" max="10498" width="72.1796875" style="3" customWidth="1"/>
    <col min="10499" max="10503" width="7.453125" style="3" customWidth="1"/>
    <col min="10504" max="10504" width="5.36328125" style="3" customWidth="1"/>
    <col min="10505" max="10509" width="7.453125" style="3" customWidth="1"/>
    <col min="10510" max="10510" width="0" style="3" hidden="1" customWidth="1"/>
    <col min="10511" max="10513" width="10.7265625" style="3"/>
    <col min="10514" max="10523" width="0" style="3" hidden="1" customWidth="1"/>
    <col min="10524" max="10752" width="10.7265625" style="3"/>
    <col min="10753" max="10753" width="3.6328125" style="3" customWidth="1"/>
    <col min="10754" max="10754" width="72.1796875" style="3" customWidth="1"/>
    <col min="10755" max="10759" width="7.453125" style="3" customWidth="1"/>
    <col min="10760" max="10760" width="5.36328125" style="3" customWidth="1"/>
    <col min="10761" max="10765" width="7.453125" style="3" customWidth="1"/>
    <col min="10766" max="10766" width="0" style="3" hidden="1" customWidth="1"/>
    <col min="10767" max="10769" width="10.7265625" style="3"/>
    <col min="10770" max="10779" width="0" style="3" hidden="1" customWidth="1"/>
    <col min="10780" max="11008" width="10.7265625" style="3"/>
    <col min="11009" max="11009" width="3.6328125" style="3" customWidth="1"/>
    <col min="11010" max="11010" width="72.1796875" style="3" customWidth="1"/>
    <col min="11011" max="11015" width="7.453125" style="3" customWidth="1"/>
    <col min="11016" max="11016" width="5.36328125" style="3" customWidth="1"/>
    <col min="11017" max="11021" width="7.453125" style="3" customWidth="1"/>
    <col min="11022" max="11022" width="0" style="3" hidden="1" customWidth="1"/>
    <col min="11023" max="11025" width="10.7265625" style="3"/>
    <col min="11026" max="11035" width="0" style="3" hidden="1" customWidth="1"/>
    <col min="11036" max="11264" width="10.7265625" style="3"/>
    <col min="11265" max="11265" width="3.6328125" style="3" customWidth="1"/>
    <col min="11266" max="11266" width="72.1796875" style="3" customWidth="1"/>
    <col min="11267" max="11271" width="7.453125" style="3" customWidth="1"/>
    <col min="11272" max="11272" width="5.36328125" style="3" customWidth="1"/>
    <col min="11273" max="11277" width="7.453125" style="3" customWidth="1"/>
    <col min="11278" max="11278" width="0" style="3" hidden="1" customWidth="1"/>
    <col min="11279" max="11281" width="10.7265625" style="3"/>
    <col min="11282" max="11291" width="0" style="3" hidden="1" customWidth="1"/>
    <col min="11292" max="11520" width="10.7265625" style="3"/>
    <col min="11521" max="11521" width="3.6328125" style="3" customWidth="1"/>
    <col min="11522" max="11522" width="72.1796875" style="3" customWidth="1"/>
    <col min="11523" max="11527" width="7.453125" style="3" customWidth="1"/>
    <col min="11528" max="11528" width="5.36328125" style="3" customWidth="1"/>
    <col min="11529" max="11533" width="7.453125" style="3" customWidth="1"/>
    <col min="11534" max="11534" width="0" style="3" hidden="1" customWidth="1"/>
    <col min="11535" max="11537" width="10.7265625" style="3"/>
    <col min="11538" max="11547" width="0" style="3" hidden="1" customWidth="1"/>
    <col min="11548" max="11776" width="10.7265625" style="3"/>
    <col min="11777" max="11777" width="3.6328125" style="3" customWidth="1"/>
    <col min="11778" max="11778" width="72.1796875" style="3" customWidth="1"/>
    <col min="11779" max="11783" width="7.453125" style="3" customWidth="1"/>
    <col min="11784" max="11784" width="5.36328125" style="3" customWidth="1"/>
    <col min="11785" max="11789" width="7.453125" style="3" customWidth="1"/>
    <col min="11790" max="11790" width="0" style="3" hidden="1" customWidth="1"/>
    <col min="11791" max="11793" width="10.7265625" style="3"/>
    <col min="11794" max="11803" width="0" style="3" hidden="1" customWidth="1"/>
    <col min="11804" max="12032" width="10.7265625" style="3"/>
    <col min="12033" max="12033" width="3.6328125" style="3" customWidth="1"/>
    <col min="12034" max="12034" width="72.1796875" style="3" customWidth="1"/>
    <col min="12035" max="12039" width="7.453125" style="3" customWidth="1"/>
    <col min="12040" max="12040" width="5.36328125" style="3" customWidth="1"/>
    <col min="12041" max="12045" width="7.453125" style="3" customWidth="1"/>
    <col min="12046" max="12046" width="0" style="3" hidden="1" customWidth="1"/>
    <col min="12047" max="12049" width="10.7265625" style="3"/>
    <col min="12050" max="12059" width="0" style="3" hidden="1" customWidth="1"/>
    <col min="12060" max="12288" width="10.7265625" style="3"/>
    <col min="12289" max="12289" width="3.6328125" style="3" customWidth="1"/>
    <col min="12290" max="12290" width="72.1796875" style="3" customWidth="1"/>
    <col min="12291" max="12295" width="7.453125" style="3" customWidth="1"/>
    <col min="12296" max="12296" width="5.36328125" style="3" customWidth="1"/>
    <col min="12297" max="12301" width="7.453125" style="3" customWidth="1"/>
    <col min="12302" max="12302" width="0" style="3" hidden="1" customWidth="1"/>
    <col min="12303" max="12305" width="10.7265625" style="3"/>
    <col min="12306" max="12315" width="0" style="3" hidden="1" customWidth="1"/>
    <col min="12316" max="12544" width="10.7265625" style="3"/>
    <col min="12545" max="12545" width="3.6328125" style="3" customWidth="1"/>
    <col min="12546" max="12546" width="72.1796875" style="3" customWidth="1"/>
    <col min="12547" max="12551" width="7.453125" style="3" customWidth="1"/>
    <col min="12552" max="12552" width="5.36328125" style="3" customWidth="1"/>
    <col min="12553" max="12557" width="7.453125" style="3" customWidth="1"/>
    <col min="12558" max="12558" width="0" style="3" hidden="1" customWidth="1"/>
    <col min="12559" max="12561" width="10.7265625" style="3"/>
    <col min="12562" max="12571" width="0" style="3" hidden="1" customWidth="1"/>
    <col min="12572" max="12800" width="10.7265625" style="3"/>
    <col min="12801" max="12801" width="3.6328125" style="3" customWidth="1"/>
    <col min="12802" max="12802" width="72.1796875" style="3" customWidth="1"/>
    <col min="12803" max="12807" width="7.453125" style="3" customWidth="1"/>
    <col min="12808" max="12808" width="5.36328125" style="3" customWidth="1"/>
    <col min="12809" max="12813" width="7.453125" style="3" customWidth="1"/>
    <col min="12814" max="12814" width="0" style="3" hidden="1" customWidth="1"/>
    <col min="12815" max="12817" width="10.7265625" style="3"/>
    <col min="12818" max="12827" width="0" style="3" hidden="1" customWidth="1"/>
    <col min="12828" max="13056" width="10.7265625" style="3"/>
    <col min="13057" max="13057" width="3.6328125" style="3" customWidth="1"/>
    <col min="13058" max="13058" width="72.1796875" style="3" customWidth="1"/>
    <col min="13059" max="13063" width="7.453125" style="3" customWidth="1"/>
    <col min="13064" max="13064" width="5.36328125" style="3" customWidth="1"/>
    <col min="13065" max="13069" width="7.453125" style="3" customWidth="1"/>
    <col min="13070" max="13070" width="0" style="3" hidden="1" customWidth="1"/>
    <col min="13071" max="13073" width="10.7265625" style="3"/>
    <col min="13074" max="13083" width="0" style="3" hidden="1" customWidth="1"/>
    <col min="13084" max="13312" width="10.7265625" style="3"/>
    <col min="13313" max="13313" width="3.6328125" style="3" customWidth="1"/>
    <col min="13314" max="13314" width="72.1796875" style="3" customWidth="1"/>
    <col min="13315" max="13319" width="7.453125" style="3" customWidth="1"/>
    <col min="13320" max="13320" width="5.36328125" style="3" customWidth="1"/>
    <col min="13321" max="13325" width="7.453125" style="3" customWidth="1"/>
    <col min="13326" max="13326" width="0" style="3" hidden="1" customWidth="1"/>
    <col min="13327" max="13329" width="10.7265625" style="3"/>
    <col min="13330" max="13339" width="0" style="3" hidden="1" customWidth="1"/>
    <col min="13340" max="13568" width="10.7265625" style="3"/>
    <col min="13569" max="13569" width="3.6328125" style="3" customWidth="1"/>
    <col min="13570" max="13570" width="72.1796875" style="3" customWidth="1"/>
    <col min="13571" max="13575" width="7.453125" style="3" customWidth="1"/>
    <col min="13576" max="13576" width="5.36328125" style="3" customWidth="1"/>
    <col min="13577" max="13581" width="7.453125" style="3" customWidth="1"/>
    <col min="13582" max="13582" width="0" style="3" hidden="1" customWidth="1"/>
    <col min="13583" max="13585" width="10.7265625" style="3"/>
    <col min="13586" max="13595" width="0" style="3" hidden="1" customWidth="1"/>
    <col min="13596" max="13824" width="10.7265625" style="3"/>
    <col min="13825" max="13825" width="3.6328125" style="3" customWidth="1"/>
    <col min="13826" max="13826" width="72.1796875" style="3" customWidth="1"/>
    <col min="13827" max="13831" width="7.453125" style="3" customWidth="1"/>
    <col min="13832" max="13832" width="5.36328125" style="3" customWidth="1"/>
    <col min="13833" max="13837" width="7.453125" style="3" customWidth="1"/>
    <col min="13838" max="13838" width="0" style="3" hidden="1" customWidth="1"/>
    <col min="13839" max="13841" width="10.7265625" style="3"/>
    <col min="13842" max="13851" width="0" style="3" hidden="1" customWidth="1"/>
    <col min="13852" max="14080" width="10.7265625" style="3"/>
    <col min="14081" max="14081" width="3.6328125" style="3" customWidth="1"/>
    <col min="14082" max="14082" width="72.1796875" style="3" customWidth="1"/>
    <col min="14083" max="14087" width="7.453125" style="3" customWidth="1"/>
    <col min="14088" max="14088" width="5.36328125" style="3" customWidth="1"/>
    <col min="14089" max="14093" width="7.453125" style="3" customWidth="1"/>
    <col min="14094" max="14094" width="0" style="3" hidden="1" customWidth="1"/>
    <col min="14095" max="14097" width="10.7265625" style="3"/>
    <col min="14098" max="14107" width="0" style="3" hidden="1" customWidth="1"/>
    <col min="14108" max="14336" width="10.7265625" style="3"/>
    <col min="14337" max="14337" width="3.6328125" style="3" customWidth="1"/>
    <col min="14338" max="14338" width="72.1796875" style="3" customWidth="1"/>
    <col min="14339" max="14343" width="7.453125" style="3" customWidth="1"/>
    <col min="14344" max="14344" width="5.36328125" style="3" customWidth="1"/>
    <col min="14345" max="14349" width="7.453125" style="3" customWidth="1"/>
    <col min="14350" max="14350" width="0" style="3" hidden="1" customWidth="1"/>
    <col min="14351" max="14353" width="10.7265625" style="3"/>
    <col min="14354" max="14363" width="0" style="3" hidden="1" customWidth="1"/>
    <col min="14364" max="14592" width="10.7265625" style="3"/>
    <col min="14593" max="14593" width="3.6328125" style="3" customWidth="1"/>
    <col min="14594" max="14594" width="72.1796875" style="3" customWidth="1"/>
    <col min="14595" max="14599" width="7.453125" style="3" customWidth="1"/>
    <col min="14600" max="14600" width="5.36328125" style="3" customWidth="1"/>
    <col min="14601" max="14605" width="7.453125" style="3" customWidth="1"/>
    <col min="14606" max="14606" width="0" style="3" hidden="1" customWidth="1"/>
    <col min="14607" max="14609" width="10.7265625" style="3"/>
    <col min="14610" max="14619" width="0" style="3" hidden="1" customWidth="1"/>
    <col min="14620" max="14848" width="10.7265625" style="3"/>
    <col min="14849" max="14849" width="3.6328125" style="3" customWidth="1"/>
    <col min="14850" max="14850" width="72.1796875" style="3" customWidth="1"/>
    <col min="14851" max="14855" width="7.453125" style="3" customWidth="1"/>
    <col min="14856" max="14856" width="5.36328125" style="3" customWidth="1"/>
    <col min="14857" max="14861" width="7.453125" style="3" customWidth="1"/>
    <col min="14862" max="14862" width="0" style="3" hidden="1" customWidth="1"/>
    <col min="14863" max="14865" width="10.7265625" style="3"/>
    <col min="14866" max="14875" width="0" style="3" hidden="1" customWidth="1"/>
    <col min="14876" max="15104" width="10.7265625" style="3"/>
    <col min="15105" max="15105" width="3.6328125" style="3" customWidth="1"/>
    <col min="15106" max="15106" width="72.1796875" style="3" customWidth="1"/>
    <col min="15107" max="15111" width="7.453125" style="3" customWidth="1"/>
    <col min="15112" max="15112" width="5.36328125" style="3" customWidth="1"/>
    <col min="15113" max="15117" width="7.453125" style="3" customWidth="1"/>
    <col min="15118" max="15118" width="0" style="3" hidden="1" customWidth="1"/>
    <col min="15119" max="15121" width="10.7265625" style="3"/>
    <col min="15122" max="15131" width="0" style="3" hidden="1" customWidth="1"/>
    <col min="15132" max="15360" width="10.7265625" style="3"/>
    <col min="15361" max="15361" width="3.6328125" style="3" customWidth="1"/>
    <col min="15362" max="15362" width="72.1796875" style="3" customWidth="1"/>
    <col min="15363" max="15367" width="7.453125" style="3" customWidth="1"/>
    <col min="15368" max="15368" width="5.36328125" style="3" customWidth="1"/>
    <col min="15369" max="15373" width="7.453125" style="3" customWidth="1"/>
    <col min="15374" max="15374" width="0" style="3" hidden="1" customWidth="1"/>
    <col min="15375" max="15377" width="10.7265625" style="3"/>
    <col min="15378" max="15387" width="0" style="3" hidden="1" customWidth="1"/>
    <col min="15388" max="15616" width="10.7265625" style="3"/>
    <col min="15617" max="15617" width="3.6328125" style="3" customWidth="1"/>
    <col min="15618" max="15618" width="72.1796875" style="3" customWidth="1"/>
    <col min="15619" max="15623" width="7.453125" style="3" customWidth="1"/>
    <col min="15624" max="15624" width="5.36328125" style="3" customWidth="1"/>
    <col min="15625" max="15629" width="7.453125" style="3" customWidth="1"/>
    <col min="15630" max="15630" width="0" style="3" hidden="1" customWidth="1"/>
    <col min="15631" max="15633" width="10.7265625" style="3"/>
    <col min="15634" max="15643" width="0" style="3" hidden="1" customWidth="1"/>
    <col min="15644" max="15872" width="10.7265625" style="3"/>
    <col min="15873" max="15873" width="3.6328125" style="3" customWidth="1"/>
    <col min="15874" max="15874" width="72.1796875" style="3" customWidth="1"/>
    <col min="15875" max="15879" width="7.453125" style="3" customWidth="1"/>
    <col min="15880" max="15880" width="5.36328125" style="3" customWidth="1"/>
    <col min="15881" max="15885" width="7.453125" style="3" customWidth="1"/>
    <col min="15886" max="15886" width="0" style="3" hidden="1" customWidth="1"/>
    <col min="15887" max="15889" width="10.7265625" style="3"/>
    <col min="15890" max="15899" width="0" style="3" hidden="1" customWidth="1"/>
    <col min="15900" max="16128" width="10.7265625" style="3"/>
    <col min="16129" max="16129" width="3.6328125" style="3" customWidth="1"/>
    <col min="16130" max="16130" width="72.1796875" style="3" customWidth="1"/>
    <col min="16131" max="16135" width="7.453125" style="3" customWidth="1"/>
    <col min="16136" max="16136" width="5.36328125" style="3" customWidth="1"/>
    <col min="16137" max="16141" width="7.453125" style="3" customWidth="1"/>
    <col min="16142" max="16142" width="0" style="3" hidden="1" customWidth="1"/>
    <col min="16143" max="16145" width="10.7265625" style="3"/>
    <col min="16146" max="16155" width="0" style="3" hidden="1" customWidth="1"/>
    <col min="16156" max="16384" width="10.7265625" style="3"/>
  </cols>
  <sheetData>
    <row r="1" spans="1:28" ht="50" x14ac:dyDescent="0.5">
      <c r="B1" s="57" t="s">
        <v>166</v>
      </c>
    </row>
    <row r="2" spans="1:28" ht="20.5" thickBot="1" x14ac:dyDescent="0.45">
      <c r="C2" s="68" t="s">
        <v>0</v>
      </c>
      <c r="D2" s="69"/>
      <c r="E2" s="69"/>
      <c r="F2" s="69"/>
      <c r="G2" s="70"/>
      <c r="I2" s="71" t="s">
        <v>1</v>
      </c>
      <c r="J2" s="72"/>
      <c r="K2" s="72"/>
      <c r="L2" s="72"/>
      <c r="M2" s="73"/>
    </row>
    <row r="3" spans="1:28" ht="141.75" customHeight="1" thickTop="1" x14ac:dyDescent="0.25">
      <c r="B3" s="49" t="s">
        <v>87</v>
      </c>
      <c r="C3" s="4" t="s">
        <v>2</v>
      </c>
      <c r="D3" s="4" t="s">
        <v>3</v>
      </c>
      <c r="E3" s="4" t="s">
        <v>4</v>
      </c>
      <c r="F3" s="4" t="s">
        <v>5</v>
      </c>
      <c r="G3" s="4" t="s">
        <v>6</v>
      </c>
      <c r="I3" s="5" t="s">
        <v>7</v>
      </c>
      <c r="J3" s="5" t="s">
        <v>8</v>
      </c>
      <c r="K3" s="5" t="s">
        <v>4</v>
      </c>
      <c r="L3" s="5" t="s">
        <v>9</v>
      </c>
      <c r="M3" s="5" t="s">
        <v>10</v>
      </c>
      <c r="N3" s="6" t="s">
        <v>11</v>
      </c>
    </row>
    <row r="4" spans="1:28" s="9" customFormat="1" ht="15.5" customHeight="1" x14ac:dyDescent="0.3">
      <c r="A4" s="7"/>
      <c r="B4" s="50"/>
      <c r="C4" s="8">
        <v>5</v>
      </c>
      <c r="D4" s="8">
        <v>4</v>
      </c>
      <c r="E4" s="8">
        <v>3</v>
      </c>
      <c r="F4" s="8">
        <v>2</v>
      </c>
      <c r="G4" s="8">
        <v>1</v>
      </c>
      <c r="I4" s="10">
        <v>5</v>
      </c>
      <c r="J4" s="10">
        <v>4</v>
      </c>
      <c r="K4" s="10">
        <v>3</v>
      </c>
      <c r="L4" s="10">
        <v>2</v>
      </c>
      <c r="M4" s="10">
        <v>1</v>
      </c>
      <c r="AB4" s="60"/>
    </row>
    <row r="5" spans="1:28" x14ac:dyDescent="0.25">
      <c r="C5" s="11" t="s">
        <v>12</v>
      </c>
      <c r="D5" s="11" t="s">
        <v>12</v>
      </c>
      <c r="E5" s="11"/>
      <c r="F5" s="11" t="s">
        <v>12</v>
      </c>
      <c r="G5" s="11" t="s">
        <v>12</v>
      </c>
      <c r="H5" s="12"/>
      <c r="I5" s="13" t="s">
        <v>13</v>
      </c>
      <c r="J5" s="13" t="s">
        <v>14</v>
      </c>
      <c r="K5" s="13" t="s">
        <v>86</v>
      </c>
      <c r="L5" s="13" t="s">
        <v>15</v>
      </c>
      <c r="M5" s="13" t="s">
        <v>16</v>
      </c>
      <c r="N5" s="14" t="s">
        <v>17</v>
      </c>
    </row>
    <row r="6" spans="1:28" s="12" customFormat="1" ht="25" customHeight="1" thickBot="1" x14ac:dyDescent="0.4">
      <c r="A6" s="66" t="s">
        <v>59</v>
      </c>
      <c r="B6" s="67"/>
      <c r="C6" s="52" t="s">
        <v>12</v>
      </c>
      <c r="D6" s="53" t="s">
        <v>12</v>
      </c>
      <c r="E6" s="53"/>
      <c r="F6" s="53" t="s">
        <v>12</v>
      </c>
      <c r="G6" s="53" t="s">
        <v>12</v>
      </c>
      <c r="H6" s="53"/>
      <c r="I6" s="53"/>
      <c r="J6" s="53"/>
      <c r="K6" s="53"/>
      <c r="L6" s="53"/>
      <c r="M6" s="53"/>
      <c r="N6" s="51"/>
      <c r="O6" s="54" t="s">
        <v>169</v>
      </c>
      <c r="P6" s="15"/>
      <c r="Q6" s="15"/>
      <c r="AB6" s="61"/>
    </row>
    <row r="7" spans="1:28" s="12" customFormat="1" ht="20.5" thickBot="1" x14ac:dyDescent="0.45">
      <c r="A7" s="41" t="s">
        <v>73</v>
      </c>
      <c r="B7" s="42"/>
      <c r="C7" s="68" t="s">
        <v>0</v>
      </c>
      <c r="D7" s="69"/>
      <c r="E7" s="69"/>
      <c r="F7" s="69"/>
      <c r="G7" s="70"/>
      <c r="H7" s="17"/>
      <c r="I7" s="71" t="s">
        <v>1</v>
      </c>
      <c r="J7" s="72"/>
      <c r="K7" s="72"/>
      <c r="L7" s="72"/>
      <c r="M7" s="73"/>
      <c r="N7" s="18"/>
      <c r="O7" s="15" t="s">
        <v>18</v>
      </c>
      <c r="P7" s="15" t="s">
        <v>19</v>
      </c>
      <c r="Q7" s="15" t="s">
        <v>20</v>
      </c>
      <c r="R7" s="3"/>
      <c r="S7" s="3"/>
      <c r="T7" s="3"/>
      <c r="U7" s="3"/>
      <c r="V7" s="3"/>
      <c r="W7" s="3"/>
      <c r="X7" s="3"/>
      <c r="Y7" s="3"/>
      <c r="Z7" s="3"/>
      <c r="AA7" s="3"/>
      <c r="AB7" s="62"/>
    </row>
    <row r="8" spans="1:28" s="12" customFormat="1" ht="20.5" thickTop="1" x14ac:dyDescent="0.35">
      <c r="A8" s="34" t="s">
        <v>21</v>
      </c>
      <c r="B8" s="35" t="s">
        <v>74</v>
      </c>
      <c r="C8" s="16"/>
      <c r="D8" s="16" t="s">
        <v>22</v>
      </c>
      <c r="E8" s="16"/>
      <c r="F8" s="16"/>
      <c r="G8" s="16"/>
      <c r="H8" s="17"/>
      <c r="I8" s="16"/>
      <c r="J8" s="16"/>
      <c r="K8" s="16" t="s">
        <v>22</v>
      </c>
      <c r="L8" s="16"/>
      <c r="M8" s="16"/>
      <c r="N8" s="18"/>
      <c r="O8" s="19">
        <f>Q8-P8</f>
        <v>-1</v>
      </c>
      <c r="P8" s="20">
        <f t="shared" ref="P8:P18" si="0">SUM(R8:V8)</f>
        <v>4</v>
      </c>
      <c r="Q8" s="21">
        <f t="shared" ref="Q8:Q18" si="1">SUM(W8:AA8)</f>
        <v>3</v>
      </c>
      <c r="R8" s="22" t="str">
        <f t="shared" ref="R8:R18" si="2">IF(C8="","",5)</f>
        <v/>
      </c>
      <c r="S8" s="22">
        <f t="shared" ref="S8:S18" si="3">IF(D8="","",4)</f>
        <v>4</v>
      </c>
      <c r="T8" s="22" t="str">
        <f t="shared" ref="T8:T18" si="4">IF(E8="","",3)</f>
        <v/>
      </c>
      <c r="U8" s="22" t="str">
        <f t="shared" ref="U8:U18" si="5">IF(F8="","",2)</f>
        <v/>
      </c>
      <c r="V8" s="22" t="str">
        <f t="shared" ref="V8:V18" si="6">IF(G8="","",1)</f>
        <v/>
      </c>
      <c r="W8" s="23" t="str">
        <f t="shared" ref="W8:W18" si="7">IF(I8="","",5)</f>
        <v/>
      </c>
      <c r="X8" s="23" t="str">
        <f t="shared" ref="X8:X18" si="8">IF(J8="","",4)</f>
        <v/>
      </c>
      <c r="Y8" s="23">
        <f t="shared" ref="Y8:Y18" si="9">IF(K8="","",3)</f>
        <v>3</v>
      </c>
      <c r="Z8" s="23" t="str">
        <f t="shared" ref="Z8:Z18" si="10">IF(L8="","",2)</f>
        <v/>
      </c>
      <c r="AA8" s="23" t="str">
        <f t="shared" ref="AA8:AA18" si="11">IF(M8="","",1)</f>
        <v/>
      </c>
      <c r="AB8" s="59" t="s">
        <v>170</v>
      </c>
    </row>
    <row r="9" spans="1:28" s="12" customFormat="1" ht="20" x14ac:dyDescent="0.35">
      <c r="A9" s="34" t="s">
        <v>23</v>
      </c>
      <c r="B9" s="35" t="s">
        <v>75</v>
      </c>
      <c r="C9" s="16"/>
      <c r="D9" s="16"/>
      <c r="E9" s="16" t="s">
        <v>22</v>
      </c>
      <c r="F9" s="16"/>
      <c r="G9" s="16"/>
      <c r="H9" s="17"/>
      <c r="I9" s="16"/>
      <c r="J9" s="16" t="s">
        <v>22</v>
      </c>
      <c r="K9" s="16"/>
      <c r="L9" s="16"/>
      <c r="M9" s="16"/>
      <c r="N9" s="18"/>
      <c r="O9" s="19">
        <f t="shared" ref="O9:O14" si="12">Q9-P9</f>
        <v>1</v>
      </c>
      <c r="P9" s="20">
        <f t="shared" si="0"/>
        <v>3</v>
      </c>
      <c r="Q9" s="21">
        <f t="shared" si="1"/>
        <v>4</v>
      </c>
      <c r="R9" s="22" t="str">
        <f t="shared" si="2"/>
        <v/>
      </c>
      <c r="S9" s="22" t="str">
        <f t="shared" si="3"/>
        <v/>
      </c>
      <c r="T9" s="22">
        <f t="shared" si="4"/>
        <v>3</v>
      </c>
      <c r="U9" s="22" t="str">
        <f t="shared" si="5"/>
        <v/>
      </c>
      <c r="V9" s="22" t="str">
        <f t="shared" si="6"/>
        <v/>
      </c>
      <c r="W9" s="23" t="str">
        <f t="shared" si="7"/>
        <v/>
      </c>
      <c r="X9" s="23">
        <f t="shared" si="8"/>
        <v>4</v>
      </c>
      <c r="Y9" s="23" t="str">
        <f t="shared" si="9"/>
        <v/>
      </c>
      <c r="Z9" s="23" t="str">
        <f t="shared" si="10"/>
        <v/>
      </c>
      <c r="AA9" s="23" t="str">
        <f t="shared" si="11"/>
        <v/>
      </c>
      <c r="AB9" s="59" t="s">
        <v>171</v>
      </c>
    </row>
    <row r="10" spans="1:28" s="12" customFormat="1" ht="20" x14ac:dyDescent="0.35">
      <c r="A10" s="34" t="s">
        <v>24</v>
      </c>
      <c r="B10" s="35" t="s">
        <v>85</v>
      </c>
      <c r="C10" s="16"/>
      <c r="D10" s="16"/>
      <c r="E10" s="16"/>
      <c r="F10" s="16"/>
      <c r="G10" s="16"/>
      <c r="H10" s="17"/>
      <c r="I10" s="16"/>
      <c r="J10" s="16"/>
      <c r="K10" s="16"/>
      <c r="L10" s="16"/>
      <c r="M10" s="16"/>
      <c r="N10" s="18"/>
      <c r="O10" s="19">
        <f t="shared" si="12"/>
        <v>0</v>
      </c>
      <c r="P10" s="20">
        <f t="shared" si="0"/>
        <v>0</v>
      </c>
      <c r="Q10" s="21">
        <f t="shared" si="1"/>
        <v>0</v>
      </c>
      <c r="R10" s="22" t="str">
        <f t="shared" si="2"/>
        <v/>
      </c>
      <c r="S10" s="22" t="str">
        <f t="shared" si="3"/>
        <v/>
      </c>
      <c r="T10" s="22" t="str">
        <f t="shared" si="4"/>
        <v/>
      </c>
      <c r="U10" s="22" t="str">
        <f t="shared" si="5"/>
        <v/>
      </c>
      <c r="V10" s="22" t="str">
        <f t="shared" si="6"/>
        <v/>
      </c>
      <c r="W10" s="23" t="str">
        <f t="shared" si="7"/>
        <v/>
      </c>
      <c r="X10" s="23" t="str">
        <f t="shared" si="8"/>
        <v/>
      </c>
      <c r="Y10" s="23" t="str">
        <f t="shared" si="9"/>
        <v/>
      </c>
      <c r="Z10" s="23" t="str">
        <f t="shared" si="10"/>
        <v/>
      </c>
      <c r="AA10" s="23" t="str">
        <f t="shared" si="11"/>
        <v/>
      </c>
      <c r="AB10" s="59" t="s">
        <v>172</v>
      </c>
    </row>
    <row r="11" spans="1:28" s="12" customFormat="1" ht="20" x14ac:dyDescent="0.35">
      <c r="A11" s="34" t="s">
        <v>25</v>
      </c>
      <c r="B11" s="35" t="s">
        <v>76</v>
      </c>
      <c r="C11" s="16"/>
      <c r="D11" s="16"/>
      <c r="E11" s="16"/>
      <c r="F11" s="16"/>
      <c r="G11" s="16"/>
      <c r="H11" s="17"/>
      <c r="I11" s="16"/>
      <c r="J11" s="16"/>
      <c r="K11" s="16"/>
      <c r="L11" s="16"/>
      <c r="M11" s="16"/>
      <c r="N11" s="18"/>
      <c r="O11" s="19">
        <f t="shared" si="12"/>
        <v>0</v>
      </c>
      <c r="P11" s="20">
        <f t="shared" si="0"/>
        <v>0</v>
      </c>
      <c r="Q11" s="21">
        <f t="shared" si="1"/>
        <v>0</v>
      </c>
      <c r="R11" s="22" t="str">
        <f t="shared" si="2"/>
        <v/>
      </c>
      <c r="S11" s="22" t="str">
        <f t="shared" si="3"/>
        <v/>
      </c>
      <c r="T11" s="22" t="str">
        <f t="shared" si="4"/>
        <v/>
      </c>
      <c r="U11" s="22" t="str">
        <f t="shared" si="5"/>
        <v/>
      </c>
      <c r="V11" s="22" t="str">
        <f t="shared" si="6"/>
        <v/>
      </c>
      <c r="W11" s="23" t="str">
        <f t="shared" si="7"/>
        <v/>
      </c>
      <c r="X11" s="23" t="str">
        <f t="shared" si="8"/>
        <v/>
      </c>
      <c r="Y11" s="23" t="str">
        <f t="shared" si="9"/>
        <v/>
      </c>
      <c r="Z11" s="23" t="str">
        <f t="shared" si="10"/>
        <v/>
      </c>
      <c r="AA11" s="23" t="str">
        <f t="shared" si="11"/>
        <v/>
      </c>
      <c r="AB11" s="59" t="s">
        <v>173</v>
      </c>
    </row>
    <row r="12" spans="1:28" s="12" customFormat="1" ht="26" x14ac:dyDescent="0.35">
      <c r="A12" s="34" t="s">
        <v>77</v>
      </c>
      <c r="B12" s="35" t="s">
        <v>78</v>
      </c>
      <c r="C12" s="16"/>
      <c r="D12" s="16"/>
      <c r="E12" s="16"/>
      <c r="F12" s="16"/>
      <c r="G12" s="16"/>
      <c r="H12" s="17"/>
      <c r="I12" s="16"/>
      <c r="J12" s="16"/>
      <c r="K12" s="16"/>
      <c r="L12" s="16"/>
      <c r="M12" s="16"/>
      <c r="N12" s="18"/>
      <c r="O12" s="19">
        <f t="shared" si="12"/>
        <v>0</v>
      </c>
      <c r="P12" s="20">
        <f t="shared" si="0"/>
        <v>0</v>
      </c>
      <c r="Q12" s="21">
        <f t="shared" si="1"/>
        <v>0</v>
      </c>
      <c r="R12" s="22" t="str">
        <f t="shared" si="2"/>
        <v/>
      </c>
      <c r="S12" s="22" t="str">
        <f t="shared" si="3"/>
        <v/>
      </c>
      <c r="T12" s="22" t="str">
        <f t="shared" si="4"/>
        <v/>
      </c>
      <c r="U12" s="22" t="str">
        <f t="shared" si="5"/>
        <v/>
      </c>
      <c r="V12" s="22" t="str">
        <f t="shared" si="6"/>
        <v/>
      </c>
      <c r="W12" s="23" t="str">
        <f t="shared" si="7"/>
        <v/>
      </c>
      <c r="X12" s="23" t="str">
        <f t="shared" si="8"/>
        <v/>
      </c>
      <c r="Y12" s="23" t="str">
        <f t="shared" si="9"/>
        <v/>
      </c>
      <c r="Z12" s="23" t="str">
        <f t="shared" si="10"/>
        <v/>
      </c>
      <c r="AA12" s="23" t="str">
        <f t="shared" si="11"/>
        <v/>
      </c>
      <c r="AB12" s="59" t="s">
        <v>174</v>
      </c>
    </row>
    <row r="13" spans="1:28" s="12" customFormat="1" ht="26" x14ac:dyDescent="0.35">
      <c r="A13" s="34" t="s">
        <v>79</v>
      </c>
      <c r="B13" s="36" t="s">
        <v>81</v>
      </c>
      <c r="C13" s="16"/>
      <c r="D13" s="16"/>
      <c r="E13" s="16"/>
      <c r="F13" s="16"/>
      <c r="G13" s="16"/>
      <c r="H13" s="17"/>
      <c r="I13" s="16"/>
      <c r="J13" s="16"/>
      <c r="K13" s="16"/>
      <c r="L13" s="16"/>
      <c r="M13" s="16"/>
      <c r="N13" s="18"/>
      <c r="O13" s="19">
        <f t="shared" si="12"/>
        <v>0</v>
      </c>
      <c r="P13" s="20">
        <f t="shared" si="0"/>
        <v>0</v>
      </c>
      <c r="Q13" s="21">
        <f t="shared" si="1"/>
        <v>0</v>
      </c>
      <c r="R13" s="22" t="str">
        <f t="shared" si="2"/>
        <v/>
      </c>
      <c r="S13" s="22" t="str">
        <f t="shared" si="3"/>
        <v/>
      </c>
      <c r="T13" s="22" t="str">
        <f t="shared" si="4"/>
        <v/>
      </c>
      <c r="U13" s="22" t="str">
        <f t="shared" si="5"/>
        <v/>
      </c>
      <c r="V13" s="22" t="str">
        <f t="shared" si="6"/>
        <v/>
      </c>
      <c r="W13" s="23" t="str">
        <f t="shared" si="7"/>
        <v/>
      </c>
      <c r="X13" s="23" t="str">
        <f t="shared" si="8"/>
        <v/>
      </c>
      <c r="Y13" s="23" t="str">
        <f t="shared" si="9"/>
        <v/>
      </c>
      <c r="Z13" s="23" t="str">
        <f t="shared" si="10"/>
        <v/>
      </c>
      <c r="AA13" s="23" t="str">
        <f t="shared" si="11"/>
        <v/>
      </c>
      <c r="AB13" s="59" t="s">
        <v>175</v>
      </c>
    </row>
    <row r="14" spans="1:28" s="12" customFormat="1" ht="26" x14ac:dyDescent="0.35">
      <c r="A14" s="34" t="s">
        <v>80</v>
      </c>
      <c r="B14" s="35" t="s">
        <v>176</v>
      </c>
      <c r="C14" s="16"/>
      <c r="D14" s="16"/>
      <c r="E14" s="16"/>
      <c r="F14" s="16"/>
      <c r="G14" s="16"/>
      <c r="H14" s="17"/>
      <c r="I14" s="16"/>
      <c r="J14" s="16"/>
      <c r="K14" s="16"/>
      <c r="L14" s="16"/>
      <c r="M14" s="16"/>
      <c r="N14" s="18"/>
      <c r="O14" s="19">
        <f t="shared" si="12"/>
        <v>0</v>
      </c>
      <c r="P14" s="20">
        <f t="shared" si="0"/>
        <v>0</v>
      </c>
      <c r="Q14" s="21">
        <f t="shared" si="1"/>
        <v>0</v>
      </c>
      <c r="R14" s="22" t="str">
        <f t="shared" si="2"/>
        <v/>
      </c>
      <c r="S14" s="22" t="str">
        <f t="shared" si="3"/>
        <v/>
      </c>
      <c r="T14" s="22" t="str">
        <f t="shared" si="4"/>
        <v/>
      </c>
      <c r="U14" s="22" t="str">
        <f t="shared" si="5"/>
        <v/>
      </c>
      <c r="V14" s="22" t="str">
        <f t="shared" si="6"/>
        <v/>
      </c>
      <c r="W14" s="23" t="str">
        <f t="shared" si="7"/>
        <v/>
      </c>
      <c r="X14" s="23" t="str">
        <f t="shared" si="8"/>
        <v/>
      </c>
      <c r="Y14" s="23" t="str">
        <f t="shared" si="9"/>
        <v/>
      </c>
      <c r="Z14" s="23" t="str">
        <f t="shared" si="10"/>
        <v/>
      </c>
      <c r="AA14" s="23" t="str">
        <f t="shared" si="11"/>
        <v/>
      </c>
      <c r="AB14" s="59" t="s">
        <v>177</v>
      </c>
    </row>
    <row r="15" spans="1:28" s="12" customFormat="1" ht="20.5" thickBot="1" x14ac:dyDescent="0.45">
      <c r="A15" s="44" t="s">
        <v>97</v>
      </c>
      <c r="B15" s="43"/>
      <c r="C15" s="68" t="s">
        <v>0</v>
      </c>
      <c r="D15" s="69"/>
      <c r="E15" s="69"/>
      <c r="F15" s="69"/>
      <c r="G15" s="70"/>
      <c r="H15" s="17"/>
      <c r="I15" s="71" t="s">
        <v>1</v>
      </c>
      <c r="J15" s="72"/>
      <c r="K15" s="72"/>
      <c r="L15" s="72"/>
      <c r="M15" s="73"/>
      <c r="N15" s="18"/>
      <c r="O15" s="15" t="s">
        <v>18</v>
      </c>
      <c r="P15" s="15" t="s">
        <v>19</v>
      </c>
      <c r="Q15" s="15" t="s">
        <v>20</v>
      </c>
      <c r="R15" s="3"/>
      <c r="S15" s="3"/>
      <c r="T15" s="3"/>
      <c r="U15" s="3"/>
      <c r="V15" s="3"/>
      <c r="W15" s="3"/>
      <c r="X15" s="3"/>
      <c r="Y15" s="3"/>
      <c r="Z15" s="3"/>
      <c r="AA15" s="3"/>
      <c r="AB15" s="59"/>
    </row>
    <row r="16" spans="1:28" s="12" customFormat="1" ht="20.5" thickTop="1" x14ac:dyDescent="0.35">
      <c r="A16" s="37" t="s">
        <v>82</v>
      </c>
      <c r="B16" s="38" t="s">
        <v>88</v>
      </c>
      <c r="C16" s="16"/>
      <c r="D16" s="16"/>
      <c r="E16" s="16"/>
      <c r="F16" s="16"/>
      <c r="G16" s="16"/>
      <c r="H16" s="17"/>
      <c r="I16" s="16"/>
      <c r="J16" s="16"/>
      <c r="K16" s="16"/>
      <c r="L16" s="16"/>
      <c r="M16" s="16"/>
      <c r="N16" s="18"/>
      <c r="O16" s="19">
        <f t="shared" ref="O16:O19" si="13">Q16-P16</f>
        <v>0</v>
      </c>
      <c r="P16" s="20">
        <f t="shared" si="0"/>
        <v>0</v>
      </c>
      <c r="Q16" s="21">
        <f t="shared" si="1"/>
        <v>0</v>
      </c>
      <c r="R16" s="22" t="str">
        <f t="shared" si="2"/>
        <v/>
      </c>
      <c r="S16" s="22" t="str">
        <f t="shared" si="3"/>
        <v/>
      </c>
      <c r="T16" s="22" t="str">
        <f t="shared" si="4"/>
        <v/>
      </c>
      <c r="U16" s="22" t="str">
        <f t="shared" si="5"/>
        <v/>
      </c>
      <c r="V16" s="22" t="str">
        <f t="shared" si="6"/>
        <v/>
      </c>
      <c r="W16" s="23" t="str">
        <f t="shared" si="7"/>
        <v/>
      </c>
      <c r="X16" s="23" t="str">
        <f t="shared" si="8"/>
        <v/>
      </c>
      <c r="Y16" s="23" t="str">
        <f t="shared" si="9"/>
        <v/>
      </c>
      <c r="Z16" s="23" t="str">
        <f t="shared" si="10"/>
        <v/>
      </c>
      <c r="AA16" s="23" t="str">
        <f t="shared" si="11"/>
        <v/>
      </c>
      <c r="AB16" s="63" t="s">
        <v>178</v>
      </c>
    </row>
    <row r="17" spans="1:28" s="12" customFormat="1" ht="20" x14ac:dyDescent="0.35">
      <c r="A17" s="37" t="s">
        <v>83</v>
      </c>
      <c r="B17" s="39" t="s">
        <v>89</v>
      </c>
      <c r="C17" s="16"/>
      <c r="D17" s="16"/>
      <c r="E17" s="16"/>
      <c r="F17" s="16"/>
      <c r="G17" s="16"/>
      <c r="H17" s="17"/>
      <c r="I17" s="16"/>
      <c r="J17" s="16"/>
      <c r="K17" s="16"/>
      <c r="L17" s="16"/>
      <c r="M17" s="16"/>
      <c r="N17" s="18"/>
      <c r="O17" s="19">
        <f t="shared" si="13"/>
        <v>0</v>
      </c>
      <c r="P17" s="20">
        <f t="shared" si="0"/>
        <v>0</v>
      </c>
      <c r="Q17" s="21">
        <f t="shared" si="1"/>
        <v>0</v>
      </c>
      <c r="R17" s="22" t="str">
        <f t="shared" si="2"/>
        <v/>
      </c>
      <c r="S17" s="22" t="str">
        <f t="shared" si="3"/>
        <v/>
      </c>
      <c r="T17" s="22" t="str">
        <f t="shared" si="4"/>
        <v/>
      </c>
      <c r="U17" s="22" t="str">
        <f t="shared" si="5"/>
        <v/>
      </c>
      <c r="V17" s="22" t="str">
        <f t="shared" si="6"/>
        <v/>
      </c>
      <c r="W17" s="23" t="str">
        <f t="shared" si="7"/>
        <v/>
      </c>
      <c r="X17" s="23" t="str">
        <f t="shared" si="8"/>
        <v/>
      </c>
      <c r="Y17" s="23" t="str">
        <f t="shared" si="9"/>
        <v/>
      </c>
      <c r="Z17" s="23" t="str">
        <f t="shared" si="10"/>
        <v/>
      </c>
      <c r="AA17" s="23" t="str">
        <f t="shared" si="11"/>
        <v/>
      </c>
      <c r="AB17" s="63" t="s">
        <v>179</v>
      </c>
    </row>
    <row r="18" spans="1:28" s="12" customFormat="1" ht="20" x14ac:dyDescent="0.35">
      <c r="A18" s="37" t="s">
        <v>84</v>
      </c>
      <c r="B18" s="39" t="s">
        <v>90</v>
      </c>
      <c r="C18" s="16"/>
      <c r="D18" s="16"/>
      <c r="E18" s="16"/>
      <c r="F18" s="16"/>
      <c r="G18" s="16"/>
      <c r="H18" s="17"/>
      <c r="I18" s="16"/>
      <c r="J18" s="16"/>
      <c r="K18" s="16"/>
      <c r="L18" s="16"/>
      <c r="M18" s="16"/>
      <c r="N18" s="18"/>
      <c r="O18" s="19">
        <f t="shared" si="13"/>
        <v>0</v>
      </c>
      <c r="P18" s="20">
        <f t="shared" si="0"/>
        <v>0</v>
      </c>
      <c r="Q18" s="21">
        <f t="shared" si="1"/>
        <v>0</v>
      </c>
      <c r="R18" s="22" t="str">
        <f t="shared" si="2"/>
        <v/>
      </c>
      <c r="S18" s="22" t="str">
        <f t="shared" si="3"/>
        <v/>
      </c>
      <c r="T18" s="22" t="str">
        <f t="shared" si="4"/>
        <v/>
      </c>
      <c r="U18" s="22" t="str">
        <f t="shared" si="5"/>
        <v/>
      </c>
      <c r="V18" s="22" t="str">
        <f t="shared" si="6"/>
        <v/>
      </c>
      <c r="W18" s="23" t="str">
        <f t="shared" si="7"/>
        <v/>
      </c>
      <c r="X18" s="23" t="str">
        <f t="shared" si="8"/>
        <v/>
      </c>
      <c r="Y18" s="23" t="str">
        <f t="shared" si="9"/>
        <v/>
      </c>
      <c r="Z18" s="23" t="str">
        <f t="shared" si="10"/>
        <v/>
      </c>
      <c r="AA18" s="23" t="str">
        <f t="shared" si="11"/>
        <v/>
      </c>
      <c r="AB18" s="63" t="s">
        <v>180</v>
      </c>
    </row>
    <row r="19" spans="1:28" s="12" customFormat="1" ht="20" x14ac:dyDescent="0.35">
      <c r="A19" s="34" t="s">
        <v>231</v>
      </c>
      <c r="B19" s="58" t="s">
        <v>230</v>
      </c>
      <c r="C19" s="16"/>
      <c r="D19" s="16"/>
      <c r="E19" s="16"/>
      <c r="F19" s="16"/>
      <c r="G19" s="16"/>
      <c r="H19" s="17"/>
      <c r="I19" s="16"/>
      <c r="J19" s="16"/>
      <c r="K19" s="16"/>
      <c r="L19" s="16"/>
      <c r="M19" s="16"/>
      <c r="N19" s="18"/>
      <c r="O19" s="19">
        <f t="shared" si="13"/>
        <v>0</v>
      </c>
      <c r="P19" s="20">
        <f t="shared" ref="P19" si="14">SUM(R19:V19)</f>
        <v>0</v>
      </c>
      <c r="Q19" s="21">
        <f t="shared" ref="Q19" si="15">SUM(W19:AA19)</f>
        <v>0</v>
      </c>
      <c r="R19" s="22" t="str">
        <f t="shared" ref="R19" si="16">IF(C19="","",5)</f>
        <v/>
      </c>
      <c r="S19" s="22" t="str">
        <f t="shared" ref="S19" si="17">IF(D19="","",4)</f>
        <v/>
      </c>
      <c r="T19" s="22" t="str">
        <f t="shared" ref="T19" si="18">IF(E19="","",3)</f>
        <v/>
      </c>
      <c r="U19" s="22" t="str">
        <f t="shared" ref="U19" si="19">IF(F19="","",2)</f>
        <v/>
      </c>
      <c r="V19" s="22" t="str">
        <f t="shared" ref="V19" si="20">IF(G19="","",1)</f>
        <v/>
      </c>
      <c r="W19" s="23" t="str">
        <f t="shared" ref="W19" si="21">IF(I19="","",5)</f>
        <v/>
      </c>
      <c r="X19" s="23" t="str">
        <f t="shared" ref="X19" si="22">IF(J19="","",4)</f>
        <v/>
      </c>
      <c r="Y19" s="23" t="str">
        <f t="shared" ref="Y19" si="23">IF(K19="","",3)</f>
        <v/>
      </c>
      <c r="Z19" s="23" t="str">
        <f t="shared" ref="Z19" si="24">IF(L19="","",2)</f>
        <v/>
      </c>
      <c r="AA19" s="23" t="str">
        <f t="shared" ref="AA19" si="25">IF(M19="","",1)</f>
        <v/>
      </c>
      <c r="AB19" s="59" t="s">
        <v>67</v>
      </c>
    </row>
    <row r="20" spans="1:28" s="12" customFormat="1" ht="25" customHeight="1" thickBot="1" x14ac:dyDescent="0.4">
      <c r="A20" s="66" t="s">
        <v>60</v>
      </c>
      <c r="B20" s="67"/>
      <c r="C20" s="52"/>
      <c r="D20" s="53"/>
      <c r="E20" s="53"/>
      <c r="F20" s="53"/>
      <c r="G20" s="53"/>
      <c r="H20" s="53"/>
      <c r="I20" s="53"/>
      <c r="J20" s="53"/>
      <c r="K20" s="53"/>
      <c r="L20" s="53"/>
      <c r="M20" s="53"/>
      <c r="N20" s="51"/>
      <c r="O20" s="15"/>
      <c r="P20" s="15"/>
      <c r="Q20" s="15"/>
      <c r="AB20" s="59"/>
    </row>
    <row r="21" spans="1:28" s="12" customFormat="1" ht="20.5" thickBot="1" x14ac:dyDescent="0.45">
      <c r="A21" s="41" t="s">
        <v>73</v>
      </c>
      <c r="B21" s="42"/>
      <c r="C21" s="68" t="s">
        <v>0</v>
      </c>
      <c r="D21" s="69"/>
      <c r="E21" s="69"/>
      <c r="F21" s="69"/>
      <c r="G21" s="70"/>
      <c r="H21" s="17"/>
      <c r="I21" s="71" t="s">
        <v>1</v>
      </c>
      <c r="J21" s="72"/>
      <c r="K21" s="72"/>
      <c r="L21" s="72"/>
      <c r="M21" s="73"/>
      <c r="N21" s="18"/>
      <c r="O21" s="15" t="s">
        <v>18</v>
      </c>
      <c r="P21" s="15" t="s">
        <v>19</v>
      </c>
      <c r="Q21" s="15" t="s">
        <v>20</v>
      </c>
      <c r="R21" s="3"/>
      <c r="S21" s="3"/>
      <c r="T21" s="3"/>
      <c r="U21" s="3"/>
      <c r="V21" s="3"/>
      <c r="W21" s="3"/>
      <c r="X21" s="3"/>
      <c r="Y21" s="3"/>
      <c r="Z21" s="3"/>
      <c r="AA21" s="3"/>
      <c r="AB21" s="59"/>
    </row>
    <row r="22" spans="1:28" s="12" customFormat="1" ht="20.5" thickTop="1" x14ac:dyDescent="0.35">
      <c r="A22" s="34" t="s">
        <v>26</v>
      </c>
      <c r="B22" s="35" t="s">
        <v>91</v>
      </c>
      <c r="C22" s="16"/>
      <c r="D22" s="16"/>
      <c r="E22" s="16"/>
      <c r="F22" s="16"/>
      <c r="G22" s="16"/>
      <c r="H22" s="17"/>
      <c r="I22" s="16"/>
      <c r="J22" s="16"/>
      <c r="K22" s="16"/>
      <c r="L22" s="16"/>
      <c r="M22" s="16"/>
      <c r="N22" s="18"/>
      <c r="O22" s="19">
        <f t="shared" ref="O22:O31" si="26">Q22-P22</f>
        <v>0</v>
      </c>
      <c r="P22" s="20">
        <f>SUM(R22:V22)</f>
        <v>0</v>
      </c>
      <c r="Q22" s="21">
        <f t="shared" ref="Q22:Q31" si="27">SUM(W22:AA22)</f>
        <v>0</v>
      </c>
      <c r="R22" s="22" t="str">
        <f t="shared" ref="R22:R31" si="28">IF(C22="","",5)</f>
        <v/>
      </c>
      <c r="S22" s="22" t="str">
        <f t="shared" ref="S22:S31" si="29">IF(D22="","",4)</f>
        <v/>
      </c>
      <c r="T22" s="22" t="str">
        <f t="shared" ref="T22:T31" si="30">IF(E22="","",3)</f>
        <v/>
      </c>
      <c r="U22" s="22" t="str">
        <f t="shared" ref="U22:U31" si="31">IF(F22="","",2)</f>
        <v/>
      </c>
      <c r="V22" s="22" t="str">
        <f t="shared" ref="V22:V31" si="32">IF(G22="","",1)</f>
        <v/>
      </c>
      <c r="W22" s="23" t="str">
        <f t="shared" ref="W22:W31" si="33">IF(I22="","",5)</f>
        <v/>
      </c>
      <c r="X22" s="23" t="str">
        <f t="shared" ref="X22:X31" si="34">IF(J22="","",4)</f>
        <v/>
      </c>
      <c r="Y22" s="23" t="str">
        <f t="shared" ref="Y22:Y31" si="35">IF(K22="","",3)</f>
        <v/>
      </c>
      <c r="Z22" s="23" t="str">
        <f t="shared" ref="Z22:Z31" si="36">IF(L22="","",2)</f>
        <v/>
      </c>
      <c r="AA22" s="23" t="str">
        <f t="shared" ref="AA22:AA31" si="37">IF(M22="","",1)</f>
        <v/>
      </c>
      <c r="AB22" s="59" t="s">
        <v>181</v>
      </c>
    </row>
    <row r="23" spans="1:28" s="12" customFormat="1" ht="20" x14ac:dyDescent="0.35">
      <c r="A23" s="34" t="s">
        <v>27</v>
      </c>
      <c r="B23" s="40" t="s">
        <v>92</v>
      </c>
      <c r="C23" s="16"/>
      <c r="D23" s="16"/>
      <c r="E23" s="16"/>
      <c r="F23" s="16"/>
      <c r="G23" s="16"/>
      <c r="H23" s="17"/>
      <c r="I23" s="16"/>
      <c r="J23" s="16"/>
      <c r="K23" s="16"/>
      <c r="L23" s="16"/>
      <c r="M23" s="16"/>
      <c r="N23" s="18"/>
      <c r="O23" s="19">
        <f t="shared" si="26"/>
        <v>0</v>
      </c>
      <c r="P23" s="20">
        <f t="shared" ref="P23:P31" si="38">SUM(R23:V23)</f>
        <v>0</v>
      </c>
      <c r="Q23" s="21">
        <f t="shared" si="27"/>
        <v>0</v>
      </c>
      <c r="R23" s="22" t="str">
        <f t="shared" si="28"/>
        <v/>
      </c>
      <c r="S23" s="22" t="str">
        <f t="shared" si="29"/>
        <v/>
      </c>
      <c r="T23" s="22" t="str">
        <f t="shared" si="30"/>
        <v/>
      </c>
      <c r="U23" s="22" t="str">
        <f t="shared" si="31"/>
        <v/>
      </c>
      <c r="V23" s="22" t="str">
        <f t="shared" si="32"/>
        <v/>
      </c>
      <c r="W23" s="23" t="str">
        <f t="shared" si="33"/>
        <v/>
      </c>
      <c r="X23" s="23" t="str">
        <f t="shared" si="34"/>
        <v/>
      </c>
      <c r="Y23" s="23" t="str">
        <f t="shared" si="35"/>
        <v/>
      </c>
      <c r="Z23" s="23" t="str">
        <f t="shared" si="36"/>
        <v/>
      </c>
      <c r="AA23" s="23" t="str">
        <f t="shared" si="37"/>
        <v/>
      </c>
      <c r="AB23" s="59" t="s">
        <v>182</v>
      </c>
    </row>
    <row r="24" spans="1:28" s="12" customFormat="1" ht="16.5" customHeight="1" x14ac:dyDescent="0.35">
      <c r="A24" s="34" t="s">
        <v>28</v>
      </c>
      <c r="B24" s="40" t="s">
        <v>93</v>
      </c>
      <c r="C24" s="16"/>
      <c r="D24" s="16"/>
      <c r="E24" s="16"/>
      <c r="F24" s="16"/>
      <c r="G24" s="16"/>
      <c r="H24" s="17"/>
      <c r="I24" s="16"/>
      <c r="J24" s="16"/>
      <c r="K24" s="16"/>
      <c r="L24" s="16"/>
      <c r="M24" s="16"/>
      <c r="N24" s="18"/>
      <c r="O24" s="19">
        <f t="shared" si="26"/>
        <v>0</v>
      </c>
      <c r="P24" s="20">
        <f t="shared" si="38"/>
        <v>0</v>
      </c>
      <c r="Q24" s="21">
        <f t="shared" si="27"/>
        <v>0</v>
      </c>
      <c r="R24" s="22" t="str">
        <f t="shared" si="28"/>
        <v/>
      </c>
      <c r="S24" s="22" t="str">
        <f t="shared" si="29"/>
        <v/>
      </c>
      <c r="T24" s="22" t="str">
        <f t="shared" si="30"/>
        <v/>
      </c>
      <c r="U24" s="22" t="str">
        <f t="shared" si="31"/>
        <v/>
      </c>
      <c r="V24" s="22" t="str">
        <f t="shared" si="32"/>
        <v/>
      </c>
      <c r="W24" s="23" t="str">
        <f t="shared" si="33"/>
        <v/>
      </c>
      <c r="X24" s="23" t="str">
        <f t="shared" si="34"/>
        <v/>
      </c>
      <c r="Y24" s="23" t="str">
        <f t="shared" si="35"/>
        <v/>
      </c>
      <c r="Z24" s="23" t="str">
        <f t="shared" si="36"/>
        <v/>
      </c>
      <c r="AA24" s="23" t="str">
        <f t="shared" si="37"/>
        <v/>
      </c>
      <c r="AB24" s="59" t="s">
        <v>183</v>
      </c>
    </row>
    <row r="25" spans="1:28" s="12" customFormat="1" ht="20" x14ac:dyDescent="0.35">
      <c r="A25" s="34" t="s">
        <v>29</v>
      </c>
      <c r="B25" s="40" t="s">
        <v>94</v>
      </c>
      <c r="C25" s="16"/>
      <c r="D25" s="16"/>
      <c r="E25" s="16"/>
      <c r="F25" s="16"/>
      <c r="G25" s="16"/>
      <c r="H25" s="17"/>
      <c r="I25" s="16"/>
      <c r="J25" s="16"/>
      <c r="K25" s="16"/>
      <c r="L25" s="16"/>
      <c r="M25" s="16"/>
      <c r="N25" s="18"/>
      <c r="O25" s="19">
        <f t="shared" si="26"/>
        <v>0</v>
      </c>
      <c r="P25" s="20">
        <f t="shared" si="38"/>
        <v>0</v>
      </c>
      <c r="Q25" s="21">
        <f t="shared" si="27"/>
        <v>0</v>
      </c>
      <c r="R25" s="22" t="str">
        <f t="shared" si="28"/>
        <v/>
      </c>
      <c r="S25" s="22" t="str">
        <f t="shared" si="29"/>
        <v/>
      </c>
      <c r="T25" s="22" t="str">
        <f t="shared" si="30"/>
        <v/>
      </c>
      <c r="U25" s="22" t="str">
        <f t="shared" si="31"/>
        <v/>
      </c>
      <c r="V25" s="22" t="str">
        <f t="shared" si="32"/>
        <v/>
      </c>
      <c r="W25" s="23" t="str">
        <f t="shared" si="33"/>
        <v/>
      </c>
      <c r="X25" s="23" t="str">
        <f t="shared" si="34"/>
        <v/>
      </c>
      <c r="Y25" s="23" t="str">
        <f t="shared" si="35"/>
        <v/>
      </c>
      <c r="Z25" s="23" t="str">
        <f t="shared" si="36"/>
        <v/>
      </c>
      <c r="AA25" s="23" t="str">
        <f t="shared" si="37"/>
        <v/>
      </c>
      <c r="AB25" s="59" t="s">
        <v>184</v>
      </c>
    </row>
    <row r="26" spans="1:28" s="12" customFormat="1" ht="16.5" customHeight="1" x14ac:dyDescent="0.35">
      <c r="A26" s="34" t="s">
        <v>30</v>
      </c>
      <c r="B26" s="40" t="s">
        <v>95</v>
      </c>
      <c r="C26" s="16"/>
      <c r="D26" s="16"/>
      <c r="E26" s="16"/>
      <c r="F26" s="16"/>
      <c r="G26" s="16"/>
      <c r="H26" s="17"/>
      <c r="I26" s="16"/>
      <c r="J26" s="16"/>
      <c r="K26" s="16"/>
      <c r="L26" s="16"/>
      <c r="M26" s="16"/>
      <c r="N26" s="18"/>
      <c r="O26" s="19">
        <f t="shared" si="26"/>
        <v>0</v>
      </c>
      <c r="P26" s="20">
        <f t="shared" si="38"/>
        <v>0</v>
      </c>
      <c r="Q26" s="21">
        <f t="shared" si="27"/>
        <v>0</v>
      </c>
      <c r="R26" s="22" t="str">
        <f t="shared" si="28"/>
        <v/>
      </c>
      <c r="S26" s="22" t="str">
        <f t="shared" si="29"/>
        <v/>
      </c>
      <c r="T26" s="22" t="str">
        <f t="shared" si="30"/>
        <v/>
      </c>
      <c r="U26" s="22" t="str">
        <f t="shared" si="31"/>
        <v/>
      </c>
      <c r="V26" s="22" t="str">
        <f t="shared" si="32"/>
        <v/>
      </c>
      <c r="W26" s="23" t="str">
        <f t="shared" si="33"/>
        <v/>
      </c>
      <c r="X26" s="23" t="str">
        <f t="shared" si="34"/>
        <v/>
      </c>
      <c r="Y26" s="23" t="str">
        <f t="shared" si="35"/>
        <v/>
      </c>
      <c r="Z26" s="23" t="str">
        <f t="shared" si="36"/>
        <v/>
      </c>
      <c r="AA26" s="23" t="str">
        <f t="shared" si="37"/>
        <v/>
      </c>
      <c r="AB26" s="59" t="s">
        <v>185</v>
      </c>
    </row>
    <row r="27" spans="1:28" s="12" customFormat="1" ht="20" x14ac:dyDescent="0.35">
      <c r="A27" s="34" t="s">
        <v>31</v>
      </c>
      <c r="B27" s="40" t="s">
        <v>96</v>
      </c>
      <c r="C27" s="16"/>
      <c r="D27" s="16"/>
      <c r="E27" s="16"/>
      <c r="F27" s="16"/>
      <c r="G27" s="16"/>
      <c r="H27" s="17"/>
      <c r="I27" s="16"/>
      <c r="J27" s="16"/>
      <c r="K27" s="16"/>
      <c r="L27" s="16"/>
      <c r="M27" s="16"/>
      <c r="N27" s="18"/>
      <c r="O27" s="19">
        <f t="shared" si="26"/>
        <v>0</v>
      </c>
      <c r="P27" s="20">
        <f t="shared" si="38"/>
        <v>0</v>
      </c>
      <c r="Q27" s="21">
        <f t="shared" si="27"/>
        <v>0</v>
      </c>
      <c r="R27" s="22" t="str">
        <f t="shared" si="28"/>
        <v/>
      </c>
      <c r="S27" s="22" t="str">
        <f t="shared" si="29"/>
        <v/>
      </c>
      <c r="T27" s="22" t="str">
        <f t="shared" si="30"/>
        <v/>
      </c>
      <c r="U27" s="22" t="str">
        <f t="shared" si="31"/>
        <v/>
      </c>
      <c r="V27" s="22" t="str">
        <f t="shared" si="32"/>
        <v/>
      </c>
      <c r="W27" s="23" t="str">
        <f t="shared" si="33"/>
        <v/>
      </c>
      <c r="X27" s="23" t="str">
        <f t="shared" si="34"/>
        <v/>
      </c>
      <c r="Y27" s="23" t="str">
        <f t="shared" si="35"/>
        <v/>
      </c>
      <c r="Z27" s="23" t="str">
        <f t="shared" si="36"/>
        <v/>
      </c>
      <c r="AA27" s="23" t="str">
        <f t="shared" si="37"/>
        <v/>
      </c>
      <c r="AB27" s="59" t="s">
        <v>186</v>
      </c>
    </row>
    <row r="28" spans="1:28" s="12" customFormat="1" ht="20" x14ac:dyDescent="0.35">
      <c r="A28" s="34" t="s">
        <v>32</v>
      </c>
      <c r="B28" s="40" t="s">
        <v>187</v>
      </c>
      <c r="C28" s="16"/>
      <c r="D28" s="16"/>
      <c r="E28" s="16"/>
      <c r="F28" s="16"/>
      <c r="G28" s="16"/>
      <c r="H28" s="17"/>
      <c r="I28" s="16"/>
      <c r="J28" s="16"/>
      <c r="K28" s="16"/>
      <c r="L28" s="16"/>
      <c r="M28" s="16"/>
      <c r="N28" s="18"/>
      <c r="O28" s="19">
        <f t="shared" si="26"/>
        <v>0</v>
      </c>
      <c r="P28" s="20">
        <f t="shared" si="38"/>
        <v>0</v>
      </c>
      <c r="Q28" s="21">
        <f t="shared" si="27"/>
        <v>0</v>
      </c>
      <c r="R28" s="22" t="str">
        <f t="shared" si="28"/>
        <v/>
      </c>
      <c r="S28" s="22" t="str">
        <f t="shared" si="29"/>
        <v/>
      </c>
      <c r="T28" s="22" t="str">
        <f t="shared" si="30"/>
        <v/>
      </c>
      <c r="U28" s="22" t="str">
        <f t="shared" si="31"/>
        <v/>
      </c>
      <c r="V28" s="22" t="str">
        <f t="shared" si="32"/>
        <v/>
      </c>
      <c r="W28" s="23" t="str">
        <f t="shared" si="33"/>
        <v/>
      </c>
      <c r="X28" s="23" t="str">
        <f t="shared" si="34"/>
        <v/>
      </c>
      <c r="Y28" s="23" t="str">
        <f t="shared" si="35"/>
        <v/>
      </c>
      <c r="Z28" s="23" t="str">
        <f t="shared" si="36"/>
        <v/>
      </c>
      <c r="AA28" s="23" t="str">
        <f t="shared" si="37"/>
        <v/>
      </c>
      <c r="AB28" s="59" t="s">
        <v>188</v>
      </c>
    </row>
    <row r="29" spans="1:28" s="12" customFormat="1" ht="20.5" thickBot="1" x14ac:dyDescent="0.45">
      <c r="A29" s="44" t="s">
        <v>98</v>
      </c>
      <c r="B29" s="43"/>
      <c r="C29" s="68" t="s">
        <v>0</v>
      </c>
      <c r="D29" s="69"/>
      <c r="E29" s="69"/>
      <c r="F29" s="69"/>
      <c r="G29" s="70"/>
      <c r="H29" s="17"/>
      <c r="I29" s="71" t="s">
        <v>1</v>
      </c>
      <c r="J29" s="72"/>
      <c r="K29" s="72"/>
      <c r="L29" s="72"/>
      <c r="M29" s="73"/>
      <c r="N29" s="18"/>
      <c r="O29" s="15" t="s">
        <v>18</v>
      </c>
      <c r="P29" s="15" t="s">
        <v>19</v>
      </c>
      <c r="Q29" s="15" t="s">
        <v>20</v>
      </c>
      <c r="R29" s="3"/>
      <c r="S29" s="3"/>
      <c r="T29" s="3"/>
      <c r="U29" s="3"/>
      <c r="V29" s="3"/>
      <c r="W29" s="3"/>
      <c r="X29" s="3"/>
      <c r="Y29" s="3"/>
      <c r="Z29" s="3"/>
      <c r="AA29" s="3"/>
      <c r="AB29" s="61"/>
    </row>
    <row r="30" spans="1:28" s="12" customFormat="1" ht="38.5" thickTop="1" x14ac:dyDescent="0.35">
      <c r="A30" s="34" t="s">
        <v>33</v>
      </c>
      <c r="B30" s="33" t="s">
        <v>99</v>
      </c>
      <c r="C30" s="16"/>
      <c r="D30" s="16"/>
      <c r="E30" s="16"/>
      <c r="F30" s="16"/>
      <c r="G30" s="16"/>
      <c r="H30" s="17"/>
      <c r="I30" s="16"/>
      <c r="J30" s="16"/>
      <c r="K30" s="16"/>
      <c r="L30" s="16"/>
      <c r="M30" s="16"/>
      <c r="N30" s="18"/>
      <c r="O30" s="19">
        <f t="shared" si="26"/>
        <v>0</v>
      </c>
      <c r="P30" s="20">
        <f t="shared" si="38"/>
        <v>0</v>
      </c>
      <c r="Q30" s="21">
        <f t="shared" si="27"/>
        <v>0</v>
      </c>
      <c r="R30" s="22" t="str">
        <f t="shared" si="28"/>
        <v/>
      </c>
      <c r="S30" s="22" t="str">
        <f t="shared" si="29"/>
        <v/>
      </c>
      <c r="T30" s="22" t="str">
        <f t="shared" si="30"/>
        <v/>
      </c>
      <c r="U30" s="22" t="str">
        <f t="shared" si="31"/>
        <v/>
      </c>
      <c r="V30" s="22" t="str">
        <f t="shared" si="32"/>
        <v/>
      </c>
      <c r="W30" s="23" t="str">
        <f t="shared" si="33"/>
        <v/>
      </c>
      <c r="X30" s="23" t="str">
        <f t="shared" si="34"/>
        <v/>
      </c>
      <c r="Y30" s="23" t="str">
        <f t="shared" si="35"/>
        <v/>
      </c>
      <c r="Z30" s="23" t="str">
        <f t="shared" si="36"/>
        <v/>
      </c>
      <c r="AA30" s="23" t="str">
        <f t="shared" si="37"/>
        <v/>
      </c>
      <c r="AB30" s="63" t="s">
        <v>238</v>
      </c>
    </row>
    <row r="31" spans="1:28" s="12" customFormat="1" ht="20" x14ac:dyDescent="0.35">
      <c r="A31" s="34" t="s">
        <v>232</v>
      </c>
      <c r="B31" s="58" t="s">
        <v>230</v>
      </c>
      <c r="C31" s="16"/>
      <c r="D31" s="16"/>
      <c r="E31" s="16"/>
      <c r="F31" s="16"/>
      <c r="G31" s="16"/>
      <c r="H31" s="17"/>
      <c r="I31" s="16"/>
      <c r="J31" s="16"/>
      <c r="K31" s="16"/>
      <c r="L31" s="16"/>
      <c r="M31" s="16"/>
      <c r="N31" s="18"/>
      <c r="O31" s="19">
        <f t="shared" si="26"/>
        <v>0</v>
      </c>
      <c r="P31" s="20">
        <f t="shared" si="38"/>
        <v>0</v>
      </c>
      <c r="Q31" s="21">
        <f t="shared" si="27"/>
        <v>0</v>
      </c>
      <c r="R31" s="22" t="str">
        <f t="shared" si="28"/>
        <v/>
      </c>
      <c r="S31" s="22" t="str">
        <f t="shared" si="29"/>
        <v/>
      </c>
      <c r="T31" s="22" t="str">
        <f t="shared" si="30"/>
        <v/>
      </c>
      <c r="U31" s="22" t="str">
        <f t="shared" si="31"/>
        <v/>
      </c>
      <c r="V31" s="22" t="str">
        <f t="shared" si="32"/>
        <v/>
      </c>
      <c r="W31" s="23" t="str">
        <f t="shared" si="33"/>
        <v/>
      </c>
      <c r="X31" s="23" t="str">
        <f t="shared" si="34"/>
        <v/>
      </c>
      <c r="Y31" s="23" t="str">
        <f t="shared" si="35"/>
        <v/>
      </c>
      <c r="Z31" s="23" t="str">
        <f t="shared" si="36"/>
        <v/>
      </c>
      <c r="AA31" s="23" t="str">
        <f t="shared" si="37"/>
        <v/>
      </c>
      <c r="AB31" s="59" t="s">
        <v>67</v>
      </c>
    </row>
    <row r="32" spans="1:28" s="12" customFormat="1" ht="25" customHeight="1" thickBot="1" x14ac:dyDescent="0.4">
      <c r="A32" s="66" t="s">
        <v>61</v>
      </c>
      <c r="B32" s="67"/>
      <c r="C32" s="52"/>
      <c r="D32" s="53"/>
      <c r="E32" s="53"/>
      <c r="F32" s="53"/>
      <c r="G32" s="53"/>
      <c r="H32" s="53"/>
      <c r="I32" s="53"/>
      <c r="J32" s="53"/>
      <c r="K32" s="53"/>
      <c r="L32" s="53"/>
      <c r="M32" s="53"/>
      <c r="N32" s="51"/>
      <c r="O32" s="15"/>
      <c r="P32" s="15"/>
      <c r="Q32" s="15"/>
      <c r="AB32" s="61"/>
    </row>
    <row r="33" spans="1:28" s="12" customFormat="1" ht="20.5" thickBot="1" x14ac:dyDescent="0.45">
      <c r="A33" s="41" t="s">
        <v>73</v>
      </c>
      <c r="B33" s="42"/>
      <c r="C33" s="68" t="s">
        <v>0</v>
      </c>
      <c r="D33" s="69"/>
      <c r="E33" s="69"/>
      <c r="F33" s="69"/>
      <c r="G33" s="70"/>
      <c r="H33" s="17"/>
      <c r="I33" s="71" t="s">
        <v>1</v>
      </c>
      <c r="J33" s="72"/>
      <c r="K33" s="72"/>
      <c r="L33" s="72"/>
      <c r="M33" s="73"/>
      <c r="N33" s="18"/>
      <c r="O33" s="15" t="s">
        <v>18</v>
      </c>
      <c r="P33" s="15" t="s">
        <v>19</v>
      </c>
      <c r="Q33" s="15" t="s">
        <v>20</v>
      </c>
      <c r="R33" s="3"/>
      <c r="S33" s="3"/>
      <c r="T33" s="3"/>
      <c r="U33" s="3"/>
      <c r="V33" s="3"/>
      <c r="W33" s="3"/>
      <c r="X33" s="3"/>
      <c r="Y33" s="3"/>
      <c r="Z33" s="3"/>
      <c r="AA33" s="3"/>
      <c r="AB33" s="61"/>
    </row>
    <row r="34" spans="1:28" ht="16.5" customHeight="1" thickTop="1" x14ac:dyDescent="0.35">
      <c r="A34" s="34" t="s">
        <v>34</v>
      </c>
      <c r="B34" s="45" t="s">
        <v>104</v>
      </c>
      <c r="C34" s="16"/>
      <c r="D34" s="16"/>
      <c r="E34" s="16"/>
      <c r="F34" s="16"/>
      <c r="G34" s="16"/>
      <c r="H34" s="17"/>
      <c r="I34" s="16"/>
      <c r="J34" s="16"/>
      <c r="K34" s="16"/>
      <c r="L34" s="16"/>
      <c r="M34" s="16"/>
      <c r="N34" s="18"/>
      <c r="O34" s="19">
        <f t="shared" ref="O34:O41" si="39">Q34-P34</f>
        <v>0</v>
      </c>
      <c r="P34" s="20">
        <f t="shared" ref="P34:P41" si="40">SUM(R34:V34)</f>
        <v>0</v>
      </c>
      <c r="Q34" s="21">
        <f t="shared" ref="Q34:Q41" si="41">SUM(W34:AA34)</f>
        <v>0</v>
      </c>
      <c r="R34" s="22" t="str">
        <f t="shared" ref="R34:R41" si="42">IF(C34="","",5)</f>
        <v/>
      </c>
      <c r="S34" s="22" t="str">
        <f t="shared" ref="S34:S41" si="43">IF(D34="","",4)</f>
        <v/>
      </c>
      <c r="T34" s="22" t="str">
        <f t="shared" ref="T34:T41" si="44">IF(E34="","",3)</f>
        <v/>
      </c>
      <c r="U34" s="22" t="str">
        <f t="shared" ref="U34:U41" si="45">IF(F34="","",2)</f>
        <v/>
      </c>
      <c r="V34" s="22" t="str">
        <f t="shared" ref="V34:V41" si="46">IF(G34="","",1)</f>
        <v/>
      </c>
      <c r="W34" s="23" t="str">
        <f t="shared" ref="W34:W41" si="47">IF(I34="","",5)</f>
        <v/>
      </c>
      <c r="X34" s="23" t="str">
        <f t="shared" ref="X34:X41" si="48">IF(J34="","",4)</f>
        <v/>
      </c>
      <c r="Y34" s="23" t="str">
        <f t="shared" ref="Y34:Y41" si="49">IF(K34="","",3)</f>
        <v/>
      </c>
      <c r="Z34" s="23" t="str">
        <f t="shared" ref="Z34:Z41" si="50">IF(L34="","",2)</f>
        <v/>
      </c>
      <c r="AA34" s="23" t="str">
        <f t="shared" ref="AA34:AA41" si="51">IF(M34="","",1)</f>
        <v/>
      </c>
      <c r="AB34" s="59" t="s">
        <v>189</v>
      </c>
    </row>
    <row r="35" spans="1:28" ht="16.5" customHeight="1" x14ac:dyDescent="0.35">
      <c r="A35" s="34" t="s">
        <v>35</v>
      </c>
      <c r="B35" s="45" t="s">
        <v>105</v>
      </c>
      <c r="C35" s="16"/>
      <c r="D35" s="16"/>
      <c r="E35" s="16"/>
      <c r="F35" s="16"/>
      <c r="G35" s="16"/>
      <c r="H35" s="17"/>
      <c r="I35" s="16"/>
      <c r="J35" s="16"/>
      <c r="K35" s="16"/>
      <c r="L35" s="16"/>
      <c r="M35" s="16"/>
      <c r="N35" s="18"/>
      <c r="O35" s="19">
        <f t="shared" si="39"/>
        <v>0</v>
      </c>
      <c r="P35" s="20">
        <f t="shared" si="40"/>
        <v>0</v>
      </c>
      <c r="Q35" s="21">
        <f t="shared" si="41"/>
        <v>0</v>
      </c>
      <c r="R35" s="22" t="str">
        <f t="shared" si="42"/>
        <v/>
      </c>
      <c r="S35" s="22" t="str">
        <f t="shared" si="43"/>
        <v/>
      </c>
      <c r="T35" s="22" t="str">
        <f t="shared" si="44"/>
        <v/>
      </c>
      <c r="U35" s="22" t="str">
        <f t="shared" si="45"/>
        <v/>
      </c>
      <c r="V35" s="22" t="str">
        <f t="shared" si="46"/>
        <v/>
      </c>
      <c r="W35" s="23" t="str">
        <f t="shared" si="47"/>
        <v/>
      </c>
      <c r="X35" s="23" t="str">
        <f t="shared" si="48"/>
        <v/>
      </c>
      <c r="Y35" s="23" t="str">
        <f t="shared" si="49"/>
        <v/>
      </c>
      <c r="Z35" s="23" t="str">
        <f t="shared" si="50"/>
        <v/>
      </c>
      <c r="AA35" s="23" t="str">
        <f t="shared" si="51"/>
        <v/>
      </c>
      <c r="AB35" s="59" t="s">
        <v>190</v>
      </c>
    </row>
    <row r="36" spans="1:28" ht="16.5" customHeight="1" x14ac:dyDescent="0.35">
      <c r="A36" s="34" t="s">
        <v>36</v>
      </c>
      <c r="B36" s="45" t="s">
        <v>106</v>
      </c>
      <c r="C36" s="16"/>
      <c r="D36" s="16"/>
      <c r="E36" s="16"/>
      <c r="F36" s="16"/>
      <c r="G36" s="16"/>
      <c r="H36" s="17"/>
      <c r="I36" s="16"/>
      <c r="J36" s="16"/>
      <c r="K36" s="16"/>
      <c r="L36" s="16"/>
      <c r="M36" s="16"/>
      <c r="N36" s="18"/>
      <c r="O36" s="19">
        <f t="shared" si="39"/>
        <v>0</v>
      </c>
      <c r="P36" s="20">
        <f t="shared" si="40"/>
        <v>0</v>
      </c>
      <c r="Q36" s="21">
        <f t="shared" si="41"/>
        <v>0</v>
      </c>
      <c r="R36" s="22" t="str">
        <f t="shared" si="42"/>
        <v/>
      </c>
      <c r="S36" s="22" t="str">
        <f t="shared" si="43"/>
        <v/>
      </c>
      <c r="T36" s="22" t="str">
        <f t="shared" si="44"/>
        <v/>
      </c>
      <c r="U36" s="22" t="str">
        <f t="shared" si="45"/>
        <v/>
      </c>
      <c r="V36" s="22" t="str">
        <f t="shared" si="46"/>
        <v/>
      </c>
      <c r="W36" s="23" t="str">
        <f t="shared" si="47"/>
        <v/>
      </c>
      <c r="X36" s="23" t="str">
        <f t="shared" si="48"/>
        <v/>
      </c>
      <c r="Y36" s="23" t="str">
        <f t="shared" si="49"/>
        <v/>
      </c>
      <c r="Z36" s="23" t="str">
        <f t="shared" si="50"/>
        <v/>
      </c>
      <c r="AA36" s="23" t="str">
        <f t="shared" si="51"/>
        <v/>
      </c>
      <c r="AB36" s="59" t="s">
        <v>191</v>
      </c>
    </row>
    <row r="37" spans="1:28" ht="16.5" customHeight="1" x14ac:dyDescent="0.35">
      <c r="A37" s="34" t="s">
        <v>37</v>
      </c>
      <c r="B37" s="45" t="s">
        <v>107</v>
      </c>
      <c r="C37" s="16"/>
      <c r="D37" s="16"/>
      <c r="E37" s="16"/>
      <c r="F37" s="16"/>
      <c r="G37" s="16"/>
      <c r="H37" s="17"/>
      <c r="I37" s="16"/>
      <c r="J37" s="16"/>
      <c r="K37" s="16"/>
      <c r="L37" s="16"/>
      <c r="M37" s="16"/>
      <c r="N37" s="18"/>
      <c r="O37" s="19">
        <f t="shared" si="39"/>
        <v>0</v>
      </c>
      <c r="P37" s="20">
        <f t="shared" si="40"/>
        <v>0</v>
      </c>
      <c r="Q37" s="21">
        <f t="shared" si="41"/>
        <v>0</v>
      </c>
      <c r="R37" s="22" t="str">
        <f t="shared" si="42"/>
        <v/>
      </c>
      <c r="S37" s="22" t="str">
        <f t="shared" si="43"/>
        <v/>
      </c>
      <c r="T37" s="22" t="str">
        <f t="shared" si="44"/>
        <v/>
      </c>
      <c r="U37" s="22" t="str">
        <f t="shared" si="45"/>
        <v/>
      </c>
      <c r="V37" s="22" t="str">
        <f t="shared" si="46"/>
        <v/>
      </c>
      <c r="W37" s="23" t="str">
        <f t="shared" si="47"/>
        <v/>
      </c>
      <c r="X37" s="23" t="str">
        <f t="shared" si="48"/>
        <v/>
      </c>
      <c r="Y37" s="23" t="str">
        <f t="shared" si="49"/>
        <v/>
      </c>
      <c r="Z37" s="23" t="str">
        <f t="shared" si="50"/>
        <v/>
      </c>
      <c r="AA37" s="23" t="str">
        <f t="shared" si="51"/>
        <v/>
      </c>
      <c r="AB37" s="59" t="s">
        <v>192</v>
      </c>
    </row>
    <row r="38" spans="1:28" ht="16.5" customHeight="1" x14ac:dyDescent="0.35">
      <c r="A38" s="34" t="s">
        <v>38</v>
      </c>
      <c r="B38" s="31" t="s">
        <v>108</v>
      </c>
      <c r="C38" s="16"/>
      <c r="D38" s="16"/>
      <c r="E38" s="16"/>
      <c r="F38" s="16"/>
      <c r="G38" s="16"/>
      <c r="H38" s="17"/>
      <c r="I38" s="16"/>
      <c r="J38" s="16"/>
      <c r="K38" s="16"/>
      <c r="L38" s="16"/>
      <c r="M38" s="16"/>
      <c r="N38" s="18"/>
      <c r="O38" s="19">
        <f t="shared" si="39"/>
        <v>0</v>
      </c>
      <c r="P38" s="20">
        <f t="shared" si="40"/>
        <v>0</v>
      </c>
      <c r="Q38" s="21">
        <f t="shared" si="41"/>
        <v>0</v>
      </c>
      <c r="R38" s="22" t="str">
        <f t="shared" si="42"/>
        <v/>
      </c>
      <c r="S38" s="22" t="str">
        <f t="shared" si="43"/>
        <v/>
      </c>
      <c r="T38" s="22" t="str">
        <f t="shared" si="44"/>
        <v/>
      </c>
      <c r="U38" s="22" t="str">
        <f t="shared" si="45"/>
        <v/>
      </c>
      <c r="V38" s="22" t="str">
        <f t="shared" si="46"/>
        <v/>
      </c>
      <c r="W38" s="23" t="str">
        <f t="shared" si="47"/>
        <v/>
      </c>
      <c r="X38" s="23" t="str">
        <f t="shared" si="48"/>
        <v/>
      </c>
      <c r="Y38" s="23" t="str">
        <f t="shared" si="49"/>
        <v/>
      </c>
      <c r="Z38" s="23" t="str">
        <f t="shared" si="50"/>
        <v/>
      </c>
      <c r="AA38" s="23" t="str">
        <f t="shared" si="51"/>
        <v/>
      </c>
      <c r="AB38" s="59" t="s">
        <v>193</v>
      </c>
    </row>
    <row r="39" spans="1:28" s="12" customFormat="1" ht="20.5" thickBot="1" x14ac:dyDescent="0.45">
      <c r="A39" s="44" t="s">
        <v>100</v>
      </c>
      <c r="B39" s="43"/>
      <c r="C39" s="68" t="s">
        <v>0</v>
      </c>
      <c r="D39" s="69"/>
      <c r="E39" s="69"/>
      <c r="F39" s="69"/>
      <c r="G39" s="70"/>
      <c r="H39" s="17"/>
      <c r="I39" s="71" t="s">
        <v>1</v>
      </c>
      <c r="J39" s="72"/>
      <c r="K39" s="72"/>
      <c r="L39" s="72"/>
      <c r="M39" s="73"/>
      <c r="N39" s="18"/>
      <c r="O39" s="15" t="s">
        <v>18</v>
      </c>
      <c r="P39" s="15" t="s">
        <v>19</v>
      </c>
      <c r="Q39" s="15" t="s">
        <v>20</v>
      </c>
      <c r="R39" s="3"/>
      <c r="S39" s="3"/>
      <c r="T39" s="3"/>
      <c r="U39" s="3"/>
      <c r="V39" s="3"/>
      <c r="W39" s="3"/>
      <c r="X39" s="3"/>
      <c r="Y39" s="3"/>
      <c r="Z39" s="3"/>
      <c r="AA39" s="3"/>
      <c r="AB39" s="61"/>
    </row>
    <row r="40" spans="1:28" s="12" customFormat="1" ht="26" thickTop="1" x14ac:dyDescent="0.35">
      <c r="A40" s="34" t="s">
        <v>39</v>
      </c>
      <c r="B40" s="33" t="s">
        <v>109</v>
      </c>
      <c r="C40" s="16"/>
      <c r="D40" s="16"/>
      <c r="E40" s="16"/>
      <c r="F40" s="16"/>
      <c r="G40" s="16"/>
      <c r="H40" s="17"/>
      <c r="I40" s="16"/>
      <c r="J40" s="16"/>
      <c r="K40" s="16"/>
      <c r="L40" s="16"/>
      <c r="M40" s="16"/>
      <c r="N40" s="18"/>
      <c r="O40" s="19">
        <f t="shared" si="39"/>
        <v>0</v>
      </c>
      <c r="P40" s="20">
        <f t="shared" si="40"/>
        <v>0</v>
      </c>
      <c r="Q40" s="21">
        <f t="shared" si="41"/>
        <v>0</v>
      </c>
      <c r="R40" s="22" t="str">
        <f t="shared" si="42"/>
        <v/>
      </c>
      <c r="S40" s="22" t="str">
        <f t="shared" si="43"/>
        <v/>
      </c>
      <c r="T40" s="22" t="str">
        <f t="shared" si="44"/>
        <v/>
      </c>
      <c r="U40" s="22" t="str">
        <f t="shared" si="45"/>
        <v/>
      </c>
      <c r="V40" s="22" t="str">
        <f t="shared" si="46"/>
        <v/>
      </c>
      <c r="W40" s="23" t="str">
        <f t="shared" si="47"/>
        <v/>
      </c>
      <c r="X40" s="23" t="str">
        <f t="shared" si="48"/>
        <v/>
      </c>
      <c r="Y40" s="23" t="str">
        <f t="shared" si="49"/>
        <v/>
      </c>
      <c r="Z40" s="23" t="str">
        <f t="shared" si="50"/>
        <v/>
      </c>
      <c r="AA40" s="23" t="str">
        <f t="shared" si="51"/>
        <v/>
      </c>
      <c r="AB40" s="63" t="s">
        <v>194</v>
      </c>
    </row>
    <row r="41" spans="1:28" s="12" customFormat="1" ht="20" x14ac:dyDescent="0.35">
      <c r="A41" s="34" t="s">
        <v>233</v>
      </c>
      <c r="B41" s="58" t="s">
        <v>230</v>
      </c>
      <c r="C41" s="16"/>
      <c r="D41" s="16"/>
      <c r="E41" s="16"/>
      <c r="F41" s="16"/>
      <c r="G41" s="16"/>
      <c r="H41" s="17"/>
      <c r="I41" s="16"/>
      <c r="J41" s="16"/>
      <c r="K41" s="16"/>
      <c r="L41" s="16"/>
      <c r="M41" s="16"/>
      <c r="N41" s="18"/>
      <c r="O41" s="19">
        <f t="shared" si="39"/>
        <v>0</v>
      </c>
      <c r="P41" s="20">
        <f t="shared" si="40"/>
        <v>0</v>
      </c>
      <c r="Q41" s="21">
        <f t="shared" si="41"/>
        <v>0</v>
      </c>
      <c r="R41" s="22" t="str">
        <f t="shared" si="42"/>
        <v/>
      </c>
      <c r="S41" s="22" t="str">
        <f t="shared" si="43"/>
        <v/>
      </c>
      <c r="T41" s="22" t="str">
        <f t="shared" si="44"/>
        <v/>
      </c>
      <c r="U41" s="22" t="str">
        <f t="shared" si="45"/>
        <v/>
      </c>
      <c r="V41" s="22" t="str">
        <f t="shared" si="46"/>
        <v/>
      </c>
      <c r="W41" s="23" t="str">
        <f t="shared" si="47"/>
        <v/>
      </c>
      <c r="X41" s="23" t="str">
        <f t="shared" si="48"/>
        <v/>
      </c>
      <c r="Y41" s="23" t="str">
        <f t="shared" si="49"/>
        <v/>
      </c>
      <c r="Z41" s="23" t="str">
        <f t="shared" si="50"/>
        <v/>
      </c>
      <c r="AA41" s="23" t="str">
        <f t="shared" si="51"/>
        <v/>
      </c>
      <c r="AB41" s="59" t="s">
        <v>67</v>
      </c>
    </row>
    <row r="42" spans="1:28" s="12" customFormat="1" ht="25" customHeight="1" thickBot="1" x14ac:dyDescent="0.4">
      <c r="A42" s="66" t="s">
        <v>62</v>
      </c>
      <c r="B42" s="67"/>
      <c r="C42" s="52"/>
      <c r="D42" s="53"/>
      <c r="E42" s="53"/>
      <c r="F42" s="53"/>
      <c r="G42" s="53"/>
      <c r="H42" s="53"/>
      <c r="I42" s="53"/>
      <c r="J42" s="53"/>
      <c r="K42" s="53"/>
      <c r="L42" s="53"/>
      <c r="M42" s="53"/>
      <c r="N42" s="51"/>
      <c r="O42" s="15"/>
      <c r="P42" s="15"/>
      <c r="Q42" s="15"/>
      <c r="AB42" s="61"/>
    </row>
    <row r="43" spans="1:28" s="12" customFormat="1" ht="20.5" thickBot="1" x14ac:dyDescent="0.45">
      <c r="A43" s="41" t="s">
        <v>73</v>
      </c>
      <c r="B43" s="42"/>
      <c r="C43" s="68" t="s">
        <v>0</v>
      </c>
      <c r="D43" s="69"/>
      <c r="E43" s="69"/>
      <c r="F43" s="69"/>
      <c r="G43" s="70"/>
      <c r="H43" s="17"/>
      <c r="I43" s="71" t="s">
        <v>1</v>
      </c>
      <c r="J43" s="72"/>
      <c r="K43" s="72"/>
      <c r="L43" s="72"/>
      <c r="M43" s="73"/>
      <c r="N43" s="18"/>
      <c r="O43" s="15" t="s">
        <v>18</v>
      </c>
      <c r="P43" s="15" t="s">
        <v>19</v>
      </c>
      <c r="Q43" s="15" t="s">
        <v>20</v>
      </c>
      <c r="R43" s="3"/>
      <c r="S43" s="3"/>
      <c r="T43" s="3"/>
      <c r="U43" s="3"/>
      <c r="V43" s="3"/>
      <c r="W43" s="3"/>
      <c r="X43" s="3"/>
      <c r="Y43" s="3"/>
      <c r="Z43" s="3"/>
      <c r="AA43" s="3"/>
      <c r="AB43" s="61"/>
    </row>
    <row r="44" spans="1:28" ht="26" thickTop="1" x14ac:dyDescent="0.35">
      <c r="A44" s="34" t="s">
        <v>40</v>
      </c>
      <c r="B44" s="40" t="s">
        <v>112</v>
      </c>
      <c r="C44" s="16"/>
      <c r="D44" s="16"/>
      <c r="E44" s="16"/>
      <c r="F44" s="16"/>
      <c r="G44" s="16"/>
      <c r="H44" s="17"/>
      <c r="I44" s="16"/>
      <c r="J44" s="16"/>
      <c r="K44" s="16"/>
      <c r="L44" s="16"/>
      <c r="M44" s="16"/>
      <c r="N44" s="18"/>
      <c r="O44" s="19">
        <f t="shared" ref="O44:O55" si="52">Q44-P44</f>
        <v>0</v>
      </c>
      <c r="P44" s="20">
        <f>SUM(R44:V44)</f>
        <v>0</v>
      </c>
      <c r="Q44" s="21">
        <f>SUM(W44:AA44)</f>
        <v>0</v>
      </c>
      <c r="R44" s="22" t="str">
        <f>IF(C44="","",5)</f>
        <v/>
      </c>
      <c r="S44" s="22" t="str">
        <f>IF(D44="","",4)</f>
        <v/>
      </c>
      <c r="T44" s="22" t="str">
        <f>IF(E44="","",3)</f>
        <v/>
      </c>
      <c r="U44" s="22" t="str">
        <f>IF(F44="","",2)</f>
        <v/>
      </c>
      <c r="V44" s="22" t="str">
        <f>IF(G44="","",1)</f>
        <v/>
      </c>
      <c r="W44" s="23" t="str">
        <f>IF(I44="","",5)</f>
        <v/>
      </c>
      <c r="X44" s="23" t="str">
        <f>IF(J44="","",4)</f>
        <v/>
      </c>
      <c r="Y44" s="23" t="str">
        <f>IF(K44="","",3)</f>
        <v/>
      </c>
      <c r="Z44" s="23" t="str">
        <f>IF(L44="","",2)</f>
        <v/>
      </c>
      <c r="AA44" s="23" t="str">
        <f>IF(M44="","",1)</f>
        <v/>
      </c>
      <c r="AB44" s="59" t="s">
        <v>195</v>
      </c>
    </row>
    <row r="45" spans="1:28" ht="16.5" customHeight="1" x14ac:dyDescent="0.35">
      <c r="A45" s="34" t="s">
        <v>41</v>
      </c>
      <c r="B45" s="40" t="s">
        <v>113</v>
      </c>
      <c r="C45" s="16"/>
      <c r="D45" s="16"/>
      <c r="E45" s="16"/>
      <c r="F45" s="16"/>
      <c r="G45" s="16"/>
      <c r="H45" s="17"/>
      <c r="I45" s="16"/>
      <c r="J45" s="16"/>
      <c r="K45" s="16"/>
      <c r="L45" s="16"/>
      <c r="M45" s="16"/>
      <c r="N45" s="18"/>
      <c r="O45" s="19">
        <f t="shared" si="52"/>
        <v>0</v>
      </c>
      <c r="P45" s="20">
        <f>SUM(R45:V45)</f>
        <v>0</v>
      </c>
      <c r="Q45" s="21">
        <f>SUM(W45:AA45)</f>
        <v>0</v>
      </c>
      <c r="R45" s="22" t="str">
        <f>IF(C45="","",5)</f>
        <v/>
      </c>
      <c r="S45" s="22" t="str">
        <f>IF(D45="","",4)</f>
        <v/>
      </c>
      <c r="T45" s="22" t="str">
        <f>IF(E45="","",3)</f>
        <v/>
      </c>
      <c r="U45" s="22" t="str">
        <f>IF(F45="","",2)</f>
        <v/>
      </c>
      <c r="V45" s="22" t="str">
        <f>IF(G45="","",1)</f>
        <v/>
      </c>
      <c r="W45" s="23" t="str">
        <f>IF(I45="","",5)</f>
        <v/>
      </c>
      <c r="X45" s="23" t="str">
        <f>IF(J45="","",4)</f>
        <v/>
      </c>
      <c r="Y45" s="23" t="str">
        <f>IF(K45="","",3)</f>
        <v/>
      </c>
      <c r="Z45" s="23" t="str">
        <f>IF(L45="","",2)</f>
        <v/>
      </c>
      <c r="AA45" s="23" t="str">
        <f>IF(M45="","",1)</f>
        <v/>
      </c>
      <c r="AB45" s="59" t="s">
        <v>196</v>
      </c>
    </row>
    <row r="46" spans="1:28" ht="16.5" customHeight="1" x14ac:dyDescent="0.35">
      <c r="A46" s="34" t="s">
        <v>42</v>
      </c>
      <c r="B46" s="40" t="s">
        <v>114</v>
      </c>
      <c r="C46" s="16"/>
      <c r="D46" s="16"/>
      <c r="E46" s="16"/>
      <c r="F46" s="16"/>
      <c r="G46" s="16"/>
      <c r="H46" s="17"/>
      <c r="I46" s="16"/>
      <c r="J46" s="16"/>
      <c r="K46" s="16"/>
      <c r="L46" s="16"/>
      <c r="M46" s="16"/>
      <c r="N46" s="18"/>
      <c r="O46" s="19">
        <f t="shared" si="52"/>
        <v>0</v>
      </c>
      <c r="P46" s="20">
        <f>SUM(R46:V46)</f>
        <v>0</v>
      </c>
      <c r="Q46" s="21">
        <f>SUM(W46:AA46)</f>
        <v>0</v>
      </c>
      <c r="R46" s="22" t="str">
        <f>IF(C46="","",5)</f>
        <v/>
      </c>
      <c r="S46" s="22" t="str">
        <f>IF(D46="","",4)</f>
        <v/>
      </c>
      <c r="T46" s="22" t="str">
        <f>IF(E46="","",3)</f>
        <v/>
      </c>
      <c r="U46" s="22" t="str">
        <f>IF(F46="","",2)</f>
        <v/>
      </c>
      <c r="V46" s="22" t="str">
        <f>IF(G46="","",1)</f>
        <v/>
      </c>
      <c r="W46" s="23" t="str">
        <f>IF(I46="","",5)</f>
        <v/>
      </c>
      <c r="X46" s="23" t="str">
        <f>IF(J46="","",4)</f>
        <v/>
      </c>
      <c r="Y46" s="23" t="str">
        <f>IF(K46="","",3)</f>
        <v/>
      </c>
      <c r="Z46" s="23" t="str">
        <f>IF(L46="","",2)</f>
        <v/>
      </c>
      <c r="AA46" s="23" t="str">
        <f>IF(M46="","",1)</f>
        <v/>
      </c>
      <c r="AB46" s="59" t="s">
        <v>197</v>
      </c>
    </row>
    <row r="47" spans="1:28" ht="16.5" customHeight="1" x14ac:dyDescent="0.35">
      <c r="A47" s="34" t="s">
        <v>110</v>
      </c>
      <c r="B47" s="40" t="s">
        <v>115</v>
      </c>
      <c r="C47" s="16"/>
      <c r="D47" s="16"/>
      <c r="E47" s="16"/>
      <c r="F47" s="16"/>
      <c r="G47" s="16"/>
      <c r="H47" s="17"/>
      <c r="I47" s="16"/>
      <c r="J47" s="16"/>
      <c r="K47" s="16"/>
      <c r="L47" s="16"/>
      <c r="M47" s="16"/>
      <c r="N47" s="18"/>
      <c r="O47" s="19">
        <f t="shared" ref="O47" si="53">Q47-P47</f>
        <v>0</v>
      </c>
      <c r="P47" s="20">
        <f>SUM(R47:V47)</f>
        <v>0</v>
      </c>
      <c r="Q47" s="21">
        <f>SUM(W47:AA47)</f>
        <v>0</v>
      </c>
      <c r="R47" s="22" t="str">
        <f>IF(C47="","",5)</f>
        <v/>
      </c>
      <c r="S47" s="22" t="str">
        <f>IF(D47="","",4)</f>
        <v/>
      </c>
      <c r="T47" s="22" t="str">
        <f>IF(E47="","",3)</f>
        <v/>
      </c>
      <c r="U47" s="22" t="str">
        <f>IF(F47="","",2)</f>
        <v/>
      </c>
      <c r="V47" s="22" t="str">
        <f>IF(G47="","",1)</f>
        <v/>
      </c>
      <c r="W47" s="23" t="str">
        <f>IF(I47="","",5)</f>
        <v/>
      </c>
      <c r="X47" s="23" t="str">
        <f>IF(J47="","",4)</f>
        <v/>
      </c>
      <c r="Y47" s="23" t="str">
        <f>IF(K47="","",3)</f>
        <v/>
      </c>
      <c r="Z47" s="23" t="str">
        <f>IF(L47="","",2)</f>
        <v/>
      </c>
      <c r="AA47" s="23" t="str">
        <f>IF(M47="","",1)</f>
        <v/>
      </c>
      <c r="AB47" s="59" t="s">
        <v>198</v>
      </c>
    </row>
    <row r="48" spans="1:28" ht="16.5" customHeight="1" x14ac:dyDescent="0.35">
      <c r="A48" s="34" t="s">
        <v>111</v>
      </c>
      <c r="B48" s="46" t="s">
        <v>116</v>
      </c>
      <c r="C48" s="16"/>
      <c r="D48" s="16"/>
      <c r="E48" s="16"/>
      <c r="F48" s="16"/>
      <c r="G48" s="16"/>
      <c r="H48" s="17"/>
      <c r="I48" s="16"/>
      <c r="J48" s="16"/>
      <c r="K48" s="16"/>
      <c r="L48" s="16"/>
      <c r="M48" s="16"/>
      <c r="N48" s="18"/>
      <c r="O48" s="19">
        <f t="shared" si="52"/>
        <v>0</v>
      </c>
      <c r="P48" s="20">
        <f>SUM(R48:V48)</f>
        <v>0</v>
      </c>
      <c r="Q48" s="21">
        <f>SUM(W48:AA48)</f>
        <v>0</v>
      </c>
      <c r="R48" s="22" t="str">
        <f>IF(C48="","",5)</f>
        <v/>
      </c>
      <c r="S48" s="22" t="str">
        <f>IF(D48="","",4)</f>
        <v/>
      </c>
      <c r="T48" s="22" t="str">
        <f>IF(E48="","",3)</f>
        <v/>
      </c>
      <c r="U48" s="22" t="str">
        <f>IF(F48="","",2)</f>
        <v/>
      </c>
      <c r="V48" s="22" t="str">
        <f>IF(G48="","",1)</f>
        <v/>
      </c>
      <c r="W48" s="23" t="str">
        <f>IF(I48="","",5)</f>
        <v/>
      </c>
      <c r="X48" s="23" t="str">
        <f>IF(J48="","",4)</f>
        <v/>
      </c>
      <c r="Y48" s="23" t="str">
        <f>IF(K48="","",3)</f>
        <v/>
      </c>
      <c r="Z48" s="23" t="str">
        <f>IF(L48="","",2)</f>
        <v/>
      </c>
      <c r="AA48" s="23" t="str">
        <f>IF(M48="","",1)</f>
        <v/>
      </c>
      <c r="AB48" s="59" t="s">
        <v>199</v>
      </c>
    </row>
    <row r="49" spans="1:28" s="12" customFormat="1" ht="20.5" thickBot="1" x14ac:dyDescent="0.45">
      <c r="A49" s="44" t="s">
        <v>101</v>
      </c>
      <c r="B49" s="43"/>
      <c r="C49" s="68" t="s">
        <v>0</v>
      </c>
      <c r="D49" s="69"/>
      <c r="E49" s="69"/>
      <c r="F49" s="69"/>
      <c r="G49" s="70"/>
      <c r="H49" s="17"/>
      <c r="I49" s="71" t="s">
        <v>1</v>
      </c>
      <c r="J49" s="72"/>
      <c r="K49" s="72"/>
      <c r="L49" s="72"/>
      <c r="M49" s="73"/>
      <c r="N49" s="18"/>
      <c r="O49" s="15" t="s">
        <v>18</v>
      </c>
      <c r="P49" s="15" t="s">
        <v>19</v>
      </c>
      <c r="Q49" s="15" t="s">
        <v>20</v>
      </c>
      <c r="R49" s="3"/>
      <c r="S49" s="3"/>
      <c r="T49" s="3"/>
      <c r="U49" s="3"/>
      <c r="V49" s="3"/>
      <c r="W49" s="3"/>
      <c r="X49" s="3"/>
      <c r="Y49" s="3"/>
      <c r="Z49" s="3"/>
      <c r="AA49" s="3"/>
      <c r="AB49" s="61"/>
    </row>
    <row r="50" spans="1:28" ht="16.5" customHeight="1" thickTop="1" x14ac:dyDescent="0.35">
      <c r="A50" s="34" t="s">
        <v>117</v>
      </c>
      <c r="B50" s="32" t="s">
        <v>122</v>
      </c>
      <c r="C50" s="16"/>
      <c r="D50" s="16"/>
      <c r="E50" s="16"/>
      <c r="F50" s="16"/>
      <c r="G50" s="16"/>
      <c r="H50" s="17"/>
      <c r="I50" s="16"/>
      <c r="J50" s="16"/>
      <c r="K50" s="16"/>
      <c r="L50" s="16"/>
      <c r="M50" s="16"/>
      <c r="O50" s="19">
        <f t="shared" si="52"/>
        <v>0</v>
      </c>
      <c r="P50" s="20">
        <f>SUM(R50:V50)</f>
        <v>0</v>
      </c>
      <c r="Q50" s="21">
        <f>SUM(W50:AA50)</f>
        <v>0</v>
      </c>
      <c r="R50" s="22" t="str">
        <f>IF(C50="","",5)</f>
        <v/>
      </c>
      <c r="S50" s="22" t="str">
        <f>IF(D50="","",4)</f>
        <v/>
      </c>
      <c r="T50" s="22" t="str">
        <f>IF(E50="","",3)</f>
        <v/>
      </c>
      <c r="U50" s="22" t="str">
        <f>IF(F50="","",2)</f>
        <v/>
      </c>
      <c r="V50" s="22" t="str">
        <f>IF(G50="","",1)</f>
        <v/>
      </c>
      <c r="W50" s="23" t="str">
        <f>IF(I50="","",5)</f>
        <v/>
      </c>
      <c r="X50" s="23" t="str">
        <f>IF(J50="","",4)</f>
        <v/>
      </c>
      <c r="Y50" s="23" t="str">
        <f>IF(K50="","",3)</f>
        <v/>
      </c>
      <c r="Z50" s="23" t="str">
        <f>IF(L50="","",2)</f>
        <v/>
      </c>
      <c r="AA50" s="23" t="str">
        <f>IF(M50="","",1)</f>
        <v/>
      </c>
      <c r="AB50" s="63" t="s">
        <v>242</v>
      </c>
    </row>
    <row r="51" spans="1:28" s="12" customFormat="1" ht="20" x14ac:dyDescent="0.35">
      <c r="A51" s="34" t="s">
        <v>118</v>
      </c>
      <c r="B51" s="47" t="s">
        <v>126</v>
      </c>
      <c r="C51" s="16"/>
      <c r="D51" s="16"/>
      <c r="E51" s="16"/>
      <c r="F51" s="16"/>
      <c r="G51" s="16"/>
      <c r="H51" s="17"/>
      <c r="I51" s="16"/>
      <c r="J51" s="16"/>
      <c r="K51" s="16"/>
      <c r="L51" s="16"/>
      <c r="M51" s="16"/>
      <c r="N51" s="18"/>
      <c r="O51" s="19">
        <f t="shared" si="52"/>
        <v>0</v>
      </c>
      <c r="P51" s="20">
        <f>SUM(R51:V51)</f>
        <v>0</v>
      </c>
      <c r="Q51" s="21">
        <f>SUM(W51:AA51)</f>
        <v>0</v>
      </c>
      <c r="R51" s="22" t="str">
        <f>IF(C51="","",5)</f>
        <v/>
      </c>
      <c r="S51" s="22" t="str">
        <f>IF(D51="","",4)</f>
        <v/>
      </c>
      <c r="T51" s="22" t="str">
        <f>IF(E51="","",3)</f>
        <v/>
      </c>
      <c r="U51" s="22" t="str">
        <f>IF(F51="","",2)</f>
        <v/>
      </c>
      <c r="V51" s="22" t="str">
        <f>IF(G51="","",1)</f>
        <v/>
      </c>
      <c r="W51" s="23" t="str">
        <f>IF(I51="","",5)</f>
        <v/>
      </c>
      <c r="X51" s="23" t="str">
        <f>IF(J51="","",4)</f>
        <v/>
      </c>
      <c r="Y51" s="23" t="str">
        <f>IF(K51="","",3)</f>
        <v/>
      </c>
      <c r="Z51" s="23" t="str">
        <f>IF(L51="","",2)</f>
        <v/>
      </c>
      <c r="AA51" s="23" t="str">
        <f>IF(M51="","",1)</f>
        <v/>
      </c>
      <c r="AB51" s="63" t="s">
        <v>200</v>
      </c>
    </row>
    <row r="52" spans="1:28" ht="16.5" customHeight="1" x14ac:dyDescent="0.35">
      <c r="A52" s="34" t="s">
        <v>119</v>
      </c>
      <c r="B52" s="38" t="s">
        <v>123</v>
      </c>
      <c r="C52" s="16"/>
      <c r="D52" s="16"/>
      <c r="E52" s="16"/>
      <c r="F52" s="16"/>
      <c r="G52" s="16"/>
      <c r="H52" s="17"/>
      <c r="I52" s="16"/>
      <c r="J52" s="16"/>
      <c r="K52" s="16"/>
      <c r="L52" s="16"/>
      <c r="M52" s="16"/>
      <c r="N52" s="18"/>
      <c r="O52" s="19">
        <f t="shared" ref="O52" si="54">Q52-P52</f>
        <v>0</v>
      </c>
      <c r="P52" s="20">
        <f>SUM(R52:V52)</f>
        <v>0</v>
      </c>
      <c r="Q52" s="21">
        <f>SUM(W52:AA52)</f>
        <v>0</v>
      </c>
      <c r="R52" s="22" t="str">
        <f>IF(C52="","",5)</f>
        <v/>
      </c>
      <c r="S52" s="22" t="str">
        <f>IF(D52="","",4)</f>
        <v/>
      </c>
      <c r="T52" s="22" t="str">
        <f>IF(E52="","",3)</f>
        <v/>
      </c>
      <c r="U52" s="22" t="str">
        <f>IF(F52="","",2)</f>
        <v/>
      </c>
      <c r="V52" s="22" t="str">
        <f>IF(G52="","",1)</f>
        <v/>
      </c>
      <c r="W52" s="23" t="str">
        <f>IF(I52="","",5)</f>
        <v/>
      </c>
      <c r="X52" s="23" t="str">
        <f>IF(J52="","",4)</f>
        <v/>
      </c>
      <c r="Y52" s="23" t="str">
        <f>IF(K52="","",3)</f>
        <v/>
      </c>
      <c r="Z52" s="23" t="str">
        <f>IF(L52="","",2)</f>
        <v/>
      </c>
      <c r="AA52" s="23" t="str">
        <f>IF(M52="","",1)</f>
        <v/>
      </c>
      <c r="AB52" s="63" t="s">
        <v>201</v>
      </c>
    </row>
    <row r="53" spans="1:28" ht="16.5" customHeight="1" x14ac:dyDescent="0.35">
      <c r="A53" s="34" t="s">
        <v>120</v>
      </c>
      <c r="B53" s="38" t="s">
        <v>124</v>
      </c>
      <c r="C53" s="16"/>
      <c r="D53" s="16"/>
      <c r="E53" s="16"/>
      <c r="F53" s="16"/>
      <c r="G53" s="16"/>
      <c r="H53" s="17"/>
      <c r="I53" s="16"/>
      <c r="J53" s="16"/>
      <c r="K53" s="16"/>
      <c r="L53" s="16"/>
      <c r="M53" s="16"/>
      <c r="N53" s="18"/>
      <c r="O53" s="19">
        <f t="shared" ref="O53" si="55">Q53-P53</f>
        <v>0</v>
      </c>
      <c r="P53" s="20">
        <f>SUM(R53:V53)</f>
        <v>0</v>
      </c>
      <c r="Q53" s="21">
        <f>SUM(W53:AA53)</f>
        <v>0</v>
      </c>
      <c r="R53" s="22" t="str">
        <f>IF(C53="","",5)</f>
        <v/>
      </c>
      <c r="S53" s="22" t="str">
        <f>IF(D53="","",4)</f>
        <v/>
      </c>
      <c r="T53" s="22" t="str">
        <f>IF(E53="","",3)</f>
        <v/>
      </c>
      <c r="U53" s="22" t="str">
        <f>IF(F53="","",2)</f>
        <v/>
      </c>
      <c r="V53" s="22" t="str">
        <f>IF(G53="","",1)</f>
        <v/>
      </c>
      <c r="W53" s="23" t="str">
        <f>IF(I53="","",5)</f>
        <v/>
      </c>
      <c r="X53" s="23" t="str">
        <f>IF(J53="","",4)</f>
        <v/>
      </c>
      <c r="Y53" s="23" t="str">
        <f>IF(K53="","",3)</f>
        <v/>
      </c>
      <c r="Z53" s="23" t="str">
        <f>IF(L53="","",2)</f>
        <v/>
      </c>
      <c r="AA53" s="23" t="str">
        <f>IF(M53="","",1)</f>
        <v/>
      </c>
      <c r="AB53" s="63" t="s">
        <v>202</v>
      </c>
    </row>
    <row r="54" spans="1:28" ht="16.5" customHeight="1" x14ac:dyDescent="0.35">
      <c r="A54" s="34" t="s">
        <v>121</v>
      </c>
      <c r="B54" s="38" t="s">
        <v>125</v>
      </c>
      <c r="C54" s="16"/>
      <c r="D54" s="16"/>
      <c r="E54" s="16"/>
      <c r="F54" s="16"/>
      <c r="G54" s="16"/>
      <c r="H54" s="17"/>
      <c r="I54" s="16"/>
      <c r="J54" s="16"/>
      <c r="K54" s="16"/>
      <c r="L54" s="16"/>
      <c r="M54" s="16"/>
      <c r="N54" s="18"/>
      <c r="O54" s="19">
        <f t="shared" si="52"/>
        <v>0</v>
      </c>
      <c r="P54" s="20">
        <f>SUM(R54:V54)</f>
        <v>0</v>
      </c>
      <c r="Q54" s="21">
        <f>SUM(W54:AA54)</f>
        <v>0</v>
      </c>
      <c r="R54" s="22" t="str">
        <f>IF(C54="","",5)</f>
        <v/>
      </c>
      <c r="S54" s="22" t="str">
        <f>IF(D54="","",4)</f>
        <v/>
      </c>
      <c r="T54" s="22" t="str">
        <f>IF(E54="","",3)</f>
        <v/>
      </c>
      <c r="U54" s="22" t="str">
        <f>IF(F54="","",2)</f>
        <v/>
      </c>
      <c r="V54" s="22" t="str">
        <f>IF(G54="","",1)</f>
        <v/>
      </c>
      <c r="W54" s="23" t="str">
        <f>IF(I54="","",5)</f>
        <v/>
      </c>
      <c r="X54" s="23" t="str">
        <f>IF(J54="","",4)</f>
        <v/>
      </c>
      <c r="Y54" s="23" t="str">
        <f>IF(K54="","",3)</f>
        <v/>
      </c>
      <c r="Z54" s="23" t="str">
        <f>IF(L54="","",2)</f>
        <v/>
      </c>
      <c r="AA54" s="23" t="str">
        <f>IF(M54="","",1)</f>
        <v/>
      </c>
      <c r="AB54" s="63" t="s">
        <v>203</v>
      </c>
    </row>
    <row r="55" spans="1:28" s="12" customFormat="1" ht="20" x14ac:dyDescent="0.35">
      <c r="A55" s="34" t="s">
        <v>234</v>
      </c>
      <c r="B55" s="58" t="s">
        <v>230</v>
      </c>
      <c r="C55" s="16"/>
      <c r="D55" s="16"/>
      <c r="E55" s="16"/>
      <c r="F55" s="16"/>
      <c r="G55" s="16"/>
      <c r="H55" s="17"/>
      <c r="I55" s="16"/>
      <c r="J55" s="16"/>
      <c r="K55" s="16"/>
      <c r="L55" s="16"/>
      <c r="M55" s="16"/>
      <c r="N55" s="18"/>
      <c r="O55" s="19">
        <f t="shared" si="52"/>
        <v>0</v>
      </c>
      <c r="P55" s="20">
        <f t="shared" ref="P55" si="56">SUM(R55:V55)</f>
        <v>0</v>
      </c>
      <c r="Q55" s="21">
        <f t="shared" ref="Q55" si="57">SUM(W55:AA55)</f>
        <v>0</v>
      </c>
      <c r="R55" s="22" t="str">
        <f t="shared" ref="R55" si="58">IF(C55="","",5)</f>
        <v/>
      </c>
      <c r="S55" s="22" t="str">
        <f t="shared" ref="S55" si="59">IF(D55="","",4)</f>
        <v/>
      </c>
      <c r="T55" s="22" t="str">
        <f t="shared" ref="T55" si="60">IF(E55="","",3)</f>
        <v/>
      </c>
      <c r="U55" s="22" t="str">
        <f t="shared" ref="U55" si="61">IF(F55="","",2)</f>
        <v/>
      </c>
      <c r="V55" s="22" t="str">
        <f t="shared" ref="V55" si="62">IF(G55="","",1)</f>
        <v/>
      </c>
      <c r="W55" s="23" t="str">
        <f t="shared" ref="W55" si="63">IF(I55="","",5)</f>
        <v/>
      </c>
      <c r="X55" s="23" t="str">
        <f t="shared" ref="X55" si="64">IF(J55="","",4)</f>
        <v/>
      </c>
      <c r="Y55" s="23" t="str">
        <f t="shared" ref="Y55" si="65">IF(K55="","",3)</f>
        <v/>
      </c>
      <c r="Z55" s="23" t="str">
        <f t="shared" ref="Z55" si="66">IF(L55="","",2)</f>
        <v/>
      </c>
      <c r="AA55" s="23" t="str">
        <f t="shared" ref="AA55" si="67">IF(M55="","",1)</f>
        <v/>
      </c>
      <c r="AB55" s="59" t="s">
        <v>67</v>
      </c>
    </row>
    <row r="56" spans="1:28" s="12" customFormat="1" ht="25" customHeight="1" thickBot="1" x14ac:dyDescent="0.4">
      <c r="A56" s="66" t="s">
        <v>63</v>
      </c>
      <c r="B56" s="67"/>
      <c r="C56" s="52"/>
      <c r="D56" s="53"/>
      <c r="E56" s="53"/>
      <c r="F56" s="53"/>
      <c r="G56" s="53"/>
      <c r="H56" s="53"/>
      <c r="I56" s="53"/>
      <c r="J56" s="53"/>
      <c r="K56" s="53"/>
      <c r="L56" s="53"/>
      <c r="M56" s="53"/>
      <c r="N56" s="51"/>
      <c r="O56" s="15"/>
      <c r="P56" s="15"/>
      <c r="Q56" s="15"/>
      <c r="AB56" s="61"/>
    </row>
    <row r="57" spans="1:28" s="12" customFormat="1" ht="20.5" thickBot="1" x14ac:dyDescent="0.45">
      <c r="A57" s="41" t="s">
        <v>73</v>
      </c>
      <c r="B57" s="42"/>
      <c r="C57" s="68" t="s">
        <v>0</v>
      </c>
      <c r="D57" s="69"/>
      <c r="E57" s="69"/>
      <c r="F57" s="69"/>
      <c r="G57" s="70"/>
      <c r="H57" s="17"/>
      <c r="I57" s="71" t="s">
        <v>1</v>
      </c>
      <c r="J57" s="72"/>
      <c r="K57" s="72"/>
      <c r="L57" s="72"/>
      <c r="M57" s="73"/>
      <c r="N57" s="18"/>
      <c r="O57" s="15" t="s">
        <v>18</v>
      </c>
      <c r="P57" s="15" t="s">
        <v>19</v>
      </c>
      <c r="Q57" s="15" t="s">
        <v>20</v>
      </c>
      <c r="R57" s="3"/>
      <c r="S57" s="3"/>
      <c r="T57" s="3"/>
      <c r="U57" s="3"/>
      <c r="V57" s="3"/>
      <c r="W57" s="3"/>
      <c r="X57" s="3"/>
      <c r="Y57" s="3"/>
      <c r="Z57" s="3"/>
      <c r="AA57" s="3"/>
      <c r="AB57" s="61"/>
    </row>
    <row r="58" spans="1:28" ht="20.5" thickTop="1" x14ac:dyDescent="0.35">
      <c r="A58" s="34" t="s">
        <v>43</v>
      </c>
      <c r="B58" s="45" t="s">
        <v>129</v>
      </c>
      <c r="C58" s="16"/>
      <c r="D58" s="16"/>
      <c r="E58" s="16"/>
      <c r="F58" s="16"/>
      <c r="G58" s="16"/>
      <c r="H58" s="17"/>
      <c r="I58" s="16"/>
      <c r="J58" s="16"/>
      <c r="K58" s="16"/>
      <c r="L58" s="16"/>
      <c r="M58" s="16"/>
      <c r="N58" s="18"/>
      <c r="O58" s="19">
        <f t="shared" ref="O58:O65" si="68">Q58-P58</f>
        <v>0</v>
      </c>
      <c r="P58" s="20">
        <f>SUM(R58:V58)</f>
        <v>0</v>
      </c>
      <c r="Q58" s="21">
        <f>SUM(W58:AA58)</f>
        <v>0</v>
      </c>
      <c r="R58" s="22" t="str">
        <f>IF(C58="","",5)</f>
        <v/>
      </c>
      <c r="S58" s="22" t="str">
        <f>IF(D58="","",4)</f>
        <v/>
      </c>
      <c r="T58" s="22" t="str">
        <f>IF(E58="","",3)</f>
        <v/>
      </c>
      <c r="U58" s="22" t="str">
        <f>IF(F58="","",2)</f>
        <v/>
      </c>
      <c r="V58" s="22" t="str">
        <f>IF(G58="","",1)</f>
        <v/>
      </c>
      <c r="W58" s="23" t="str">
        <f>IF(I58="","",5)</f>
        <v/>
      </c>
      <c r="X58" s="23" t="str">
        <f>IF(J58="","",4)</f>
        <v/>
      </c>
      <c r="Y58" s="23" t="str">
        <f>IF(K58="","",3)</f>
        <v/>
      </c>
      <c r="Z58" s="23" t="str">
        <f>IF(L58="","",2)</f>
        <v/>
      </c>
      <c r="AA58" s="23" t="str">
        <f>IF(M58="","",1)</f>
        <v/>
      </c>
      <c r="AB58" s="59" t="s">
        <v>204</v>
      </c>
    </row>
    <row r="59" spans="1:28" ht="16.5" customHeight="1" x14ac:dyDescent="0.35">
      <c r="A59" s="34" t="s">
        <v>44</v>
      </c>
      <c r="B59" s="45" t="s">
        <v>130</v>
      </c>
      <c r="C59" s="16"/>
      <c r="D59" s="16"/>
      <c r="E59" s="16"/>
      <c r="F59" s="16"/>
      <c r="G59" s="16"/>
      <c r="H59" s="17"/>
      <c r="I59" s="16"/>
      <c r="J59" s="16"/>
      <c r="K59" s="16"/>
      <c r="L59" s="16"/>
      <c r="M59" s="16"/>
      <c r="N59" s="18"/>
      <c r="O59" s="19">
        <f t="shared" ref="O59" si="69">Q59-P59</f>
        <v>0</v>
      </c>
      <c r="P59" s="20">
        <f>SUM(R59:V59)</f>
        <v>0</v>
      </c>
      <c r="Q59" s="21">
        <f>SUM(W59:AA59)</f>
        <v>0</v>
      </c>
      <c r="R59" s="22" t="str">
        <f>IF(C59="","",5)</f>
        <v/>
      </c>
      <c r="S59" s="22" t="str">
        <f>IF(D59="","",4)</f>
        <v/>
      </c>
      <c r="T59" s="22" t="str">
        <f>IF(E59="","",3)</f>
        <v/>
      </c>
      <c r="U59" s="22" t="str">
        <f>IF(F59="","",2)</f>
        <v/>
      </c>
      <c r="V59" s="22" t="str">
        <f>IF(G59="","",1)</f>
        <v/>
      </c>
      <c r="W59" s="23" t="str">
        <f>IF(I59="","",5)</f>
        <v/>
      </c>
      <c r="X59" s="23" t="str">
        <f>IF(J59="","",4)</f>
        <v/>
      </c>
      <c r="Y59" s="23" t="str">
        <f>IF(K59="","",3)</f>
        <v/>
      </c>
      <c r="Z59" s="23" t="str">
        <f>IF(L59="","",2)</f>
        <v/>
      </c>
      <c r="AA59" s="23" t="str">
        <f>IF(M59="","",1)</f>
        <v/>
      </c>
      <c r="AB59" s="59" t="s">
        <v>205</v>
      </c>
    </row>
    <row r="60" spans="1:28" ht="16.5" customHeight="1" x14ac:dyDescent="0.35">
      <c r="A60" s="34" t="s">
        <v>45</v>
      </c>
      <c r="B60" s="31" t="s">
        <v>131</v>
      </c>
      <c r="C60" s="16"/>
      <c r="D60" s="16"/>
      <c r="E60" s="16"/>
      <c r="F60" s="16"/>
      <c r="G60" s="16"/>
      <c r="H60" s="17"/>
      <c r="I60" s="16"/>
      <c r="J60" s="16"/>
      <c r="K60" s="16"/>
      <c r="L60" s="16"/>
      <c r="M60" s="16"/>
      <c r="N60" s="18"/>
      <c r="O60" s="19">
        <f t="shared" si="68"/>
        <v>0</v>
      </c>
      <c r="P60" s="20">
        <f>SUM(R60:V60)</f>
        <v>0</v>
      </c>
      <c r="Q60" s="21">
        <f>SUM(W60:AA60)</f>
        <v>0</v>
      </c>
      <c r="R60" s="22" t="str">
        <f>IF(C60="","",5)</f>
        <v/>
      </c>
      <c r="S60" s="22" t="str">
        <f>IF(D60="","",4)</f>
        <v/>
      </c>
      <c r="T60" s="22" t="str">
        <f>IF(E60="","",3)</f>
        <v/>
      </c>
      <c r="U60" s="22" t="str">
        <f>IF(F60="","",2)</f>
        <v/>
      </c>
      <c r="V60" s="22" t="str">
        <f>IF(G60="","",1)</f>
        <v/>
      </c>
      <c r="W60" s="23" t="str">
        <f>IF(I60="","",5)</f>
        <v/>
      </c>
      <c r="X60" s="23" t="str">
        <f>IF(J60="","",4)</f>
        <v/>
      </c>
      <c r="Y60" s="23" t="str">
        <f>IF(K60="","",3)</f>
        <v/>
      </c>
      <c r="Z60" s="23" t="str">
        <f>IF(L60="","",2)</f>
        <v/>
      </c>
      <c r="AA60" s="23" t="str">
        <f>IF(M60="","",1)</f>
        <v/>
      </c>
      <c r="AB60" s="59" t="s">
        <v>206</v>
      </c>
    </row>
    <row r="61" spans="1:28" s="12" customFormat="1" ht="20.5" thickBot="1" x14ac:dyDescent="0.45">
      <c r="A61" s="44" t="s">
        <v>102</v>
      </c>
      <c r="B61" s="43"/>
      <c r="C61" s="68" t="s">
        <v>0</v>
      </c>
      <c r="D61" s="69"/>
      <c r="E61" s="69"/>
      <c r="F61" s="69"/>
      <c r="G61" s="70"/>
      <c r="H61" s="17"/>
      <c r="I61" s="71" t="s">
        <v>1</v>
      </c>
      <c r="J61" s="72"/>
      <c r="K61" s="72"/>
      <c r="L61" s="72"/>
      <c r="M61" s="73"/>
      <c r="N61" s="18"/>
      <c r="O61" s="15" t="s">
        <v>18</v>
      </c>
      <c r="P61" s="15" t="s">
        <v>19</v>
      </c>
      <c r="Q61" s="15" t="s">
        <v>20</v>
      </c>
      <c r="R61" s="22"/>
      <c r="S61" s="22" t="str">
        <f t="shared" ref="S61" si="70">IF(D61="","",4)</f>
        <v/>
      </c>
      <c r="T61" s="22" t="str">
        <f t="shared" ref="T61" si="71">IF(E61="","",3)</f>
        <v/>
      </c>
      <c r="U61" s="22" t="str">
        <f t="shared" ref="U61" si="72">IF(F61="","",2)</f>
        <v/>
      </c>
      <c r="V61" s="22" t="str">
        <f t="shared" ref="V61" si="73">IF(G61="","",1)</f>
        <v/>
      </c>
      <c r="W61" s="23"/>
      <c r="X61" s="23" t="str">
        <f t="shared" ref="X61" si="74">IF(J61="","",4)</f>
        <v/>
      </c>
      <c r="Y61" s="23" t="str">
        <f t="shared" ref="Y61" si="75">IF(K61="","",3)</f>
        <v/>
      </c>
      <c r="Z61" s="23" t="str">
        <f t="shared" ref="Z61" si="76">IF(L61="","",2)</f>
        <v/>
      </c>
      <c r="AA61" s="23" t="str">
        <f t="shared" ref="AA61" si="77">IF(M61="","",1)</f>
        <v/>
      </c>
      <c r="AB61" s="61"/>
    </row>
    <row r="62" spans="1:28" ht="16.5" customHeight="1" thickTop="1" x14ac:dyDescent="0.35">
      <c r="A62" s="34" t="s">
        <v>46</v>
      </c>
      <c r="B62" s="48" t="s">
        <v>132</v>
      </c>
      <c r="C62" s="16"/>
      <c r="D62" s="16"/>
      <c r="E62" s="16"/>
      <c r="F62" s="16"/>
      <c r="G62" s="16"/>
      <c r="H62" s="17"/>
      <c r="I62" s="16"/>
      <c r="J62" s="16"/>
      <c r="K62" s="16"/>
      <c r="L62" s="16"/>
      <c r="M62" s="16"/>
      <c r="N62" s="18"/>
      <c r="O62" s="19">
        <f t="shared" si="68"/>
        <v>0</v>
      </c>
      <c r="P62" s="20">
        <f>SUM(R62:V62)</f>
        <v>0</v>
      </c>
      <c r="Q62" s="21">
        <f>SUM(W62:AA62)</f>
        <v>0</v>
      </c>
      <c r="R62" s="22" t="str">
        <f>IF(C62="","",5)</f>
        <v/>
      </c>
      <c r="S62" s="22" t="str">
        <f>IF(D62="","",4)</f>
        <v/>
      </c>
      <c r="T62" s="22" t="str">
        <f>IF(E62="","",3)</f>
        <v/>
      </c>
      <c r="U62" s="22" t="str">
        <f>IF(F62="","",2)</f>
        <v/>
      </c>
      <c r="V62" s="22" t="str">
        <f>IF(G62="","",1)</f>
        <v/>
      </c>
      <c r="W62" s="23" t="str">
        <f>IF(I62="","",5)</f>
        <v/>
      </c>
      <c r="X62" s="23" t="str">
        <f>IF(J62="","",4)</f>
        <v/>
      </c>
      <c r="Y62" s="23" t="str">
        <f>IF(K62="","",3)</f>
        <v/>
      </c>
      <c r="Z62" s="23" t="str">
        <f>IF(L62="","",2)</f>
        <v/>
      </c>
      <c r="AA62" s="23" t="str">
        <f>IF(M62="","",1)</f>
        <v/>
      </c>
      <c r="AB62" s="63" t="s">
        <v>207</v>
      </c>
    </row>
    <row r="63" spans="1:28" ht="16.5" customHeight="1" x14ac:dyDescent="0.35">
      <c r="A63" s="34" t="s">
        <v>127</v>
      </c>
      <c r="B63" s="48" t="s">
        <v>133</v>
      </c>
      <c r="C63" s="16"/>
      <c r="D63" s="16"/>
      <c r="E63" s="16"/>
      <c r="F63" s="16"/>
      <c r="G63" s="16"/>
      <c r="H63" s="17"/>
      <c r="I63" s="16"/>
      <c r="J63" s="16"/>
      <c r="K63" s="16"/>
      <c r="L63" s="16"/>
      <c r="M63" s="16"/>
      <c r="N63" s="18"/>
      <c r="O63" s="19">
        <f t="shared" si="68"/>
        <v>0</v>
      </c>
      <c r="P63" s="20">
        <f>SUM(R63:V63)</f>
        <v>0</v>
      </c>
      <c r="Q63" s="21">
        <f>SUM(W63:AA63)</f>
        <v>0</v>
      </c>
      <c r="R63" s="22" t="str">
        <f>IF(C63="","",5)</f>
        <v/>
      </c>
      <c r="S63" s="22" t="str">
        <f>IF(D63="","",4)</f>
        <v/>
      </c>
      <c r="T63" s="22" t="str">
        <f>IF(E63="","",3)</f>
        <v/>
      </c>
      <c r="U63" s="22" t="str">
        <f>IF(F63="","",2)</f>
        <v/>
      </c>
      <c r="V63" s="22" t="str">
        <f>IF(G63="","",1)</f>
        <v/>
      </c>
      <c r="W63" s="23" t="str">
        <f>IF(I63="","",5)</f>
        <v/>
      </c>
      <c r="X63" s="23" t="str">
        <f>IF(J63="","",4)</f>
        <v/>
      </c>
      <c r="Y63" s="23" t="str">
        <f>IF(K63="","",3)</f>
        <v/>
      </c>
      <c r="Z63" s="23" t="str">
        <f>IF(L63="","",2)</f>
        <v/>
      </c>
      <c r="AA63" s="23" t="str">
        <f>IF(M63="","",1)</f>
        <v/>
      </c>
      <c r="AB63" s="63" t="s">
        <v>208</v>
      </c>
    </row>
    <row r="64" spans="1:28" ht="16.5" customHeight="1" x14ac:dyDescent="0.35">
      <c r="A64" s="34" t="s">
        <v>128</v>
      </c>
      <c r="B64" s="48" t="s">
        <v>134</v>
      </c>
      <c r="C64" s="16"/>
      <c r="D64" s="16"/>
      <c r="E64" s="16"/>
      <c r="F64" s="16"/>
      <c r="G64" s="16"/>
      <c r="H64" s="17"/>
      <c r="I64" s="16"/>
      <c r="J64" s="16"/>
      <c r="K64" s="16"/>
      <c r="L64" s="16"/>
      <c r="M64" s="16"/>
      <c r="N64" s="18"/>
      <c r="O64" s="19">
        <f t="shared" si="68"/>
        <v>0</v>
      </c>
      <c r="P64" s="20">
        <f>SUM(R64:V64)</f>
        <v>0</v>
      </c>
      <c r="Q64" s="21">
        <f>SUM(W64:AA64)</f>
        <v>0</v>
      </c>
      <c r="R64" s="22" t="str">
        <f>IF(C64="","",5)</f>
        <v/>
      </c>
      <c r="S64" s="22" t="str">
        <f>IF(D64="","",4)</f>
        <v/>
      </c>
      <c r="T64" s="22" t="str">
        <f>IF(E64="","",3)</f>
        <v/>
      </c>
      <c r="U64" s="22" t="str">
        <f>IF(F64="","",2)</f>
        <v/>
      </c>
      <c r="V64" s="22" t="str">
        <f>IF(G64="","",1)</f>
        <v/>
      </c>
      <c r="W64" s="23" t="str">
        <f>IF(I64="","",5)</f>
        <v/>
      </c>
      <c r="X64" s="23" t="str">
        <f>IF(J64="","",4)</f>
        <v/>
      </c>
      <c r="Y64" s="23" t="str">
        <f>IF(K64="","",3)</f>
        <v/>
      </c>
      <c r="Z64" s="23" t="str">
        <f>IF(L64="","",2)</f>
        <v/>
      </c>
      <c r="AA64" s="23" t="str">
        <f>IF(M64="","",1)</f>
        <v/>
      </c>
      <c r="AB64" s="63" t="s">
        <v>209</v>
      </c>
    </row>
    <row r="65" spans="1:28" s="12" customFormat="1" ht="20" x14ac:dyDescent="0.35">
      <c r="A65" s="34" t="s">
        <v>235</v>
      </c>
      <c r="B65" s="58" t="s">
        <v>230</v>
      </c>
      <c r="C65" s="16"/>
      <c r="D65" s="16"/>
      <c r="E65" s="16"/>
      <c r="F65" s="16"/>
      <c r="G65" s="16"/>
      <c r="H65" s="17"/>
      <c r="I65" s="16"/>
      <c r="J65" s="16"/>
      <c r="K65" s="16"/>
      <c r="L65" s="16"/>
      <c r="M65" s="16"/>
      <c r="N65" s="18"/>
      <c r="O65" s="19">
        <f t="shared" si="68"/>
        <v>0</v>
      </c>
      <c r="P65" s="20">
        <f t="shared" ref="P65" si="78">SUM(R65:V65)</f>
        <v>0</v>
      </c>
      <c r="Q65" s="21">
        <f t="shared" ref="Q65" si="79">SUM(W65:AA65)</f>
        <v>0</v>
      </c>
      <c r="R65" s="22" t="str">
        <f t="shared" ref="R65" si="80">IF(C65="","",5)</f>
        <v/>
      </c>
      <c r="S65" s="22" t="str">
        <f t="shared" ref="S65" si="81">IF(D65="","",4)</f>
        <v/>
      </c>
      <c r="T65" s="22" t="str">
        <f t="shared" ref="T65" si="82">IF(E65="","",3)</f>
        <v/>
      </c>
      <c r="U65" s="22" t="str">
        <f t="shared" ref="U65" si="83">IF(F65="","",2)</f>
        <v/>
      </c>
      <c r="V65" s="22" t="str">
        <f t="shared" ref="V65" si="84">IF(G65="","",1)</f>
        <v/>
      </c>
      <c r="W65" s="23" t="str">
        <f t="shared" ref="W65" si="85">IF(I65="","",5)</f>
        <v/>
      </c>
      <c r="X65" s="23" t="str">
        <f t="shared" ref="X65" si="86">IF(J65="","",4)</f>
        <v/>
      </c>
      <c r="Y65" s="23" t="str">
        <f t="shared" ref="Y65" si="87">IF(K65="","",3)</f>
        <v/>
      </c>
      <c r="Z65" s="23" t="str">
        <f t="shared" ref="Z65" si="88">IF(L65="","",2)</f>
        <v/>
      </c>
      <c r="AA65" s="23" t="str">
        <f t="shared" ref="AA65" si="89">IF(M65="","",1)</f>
        <v/>
      </c>
      <c r="AB65" s="59" t="s">
        <v>67</v>
      </c>
    </row>
    <row r="66" spans="1:28" s="12" customFormat="1" ht="25" customHeight="1" thickBot="1" x14ac:dyDescent="0.4">
      <c r="A66" s="66" t="s">
        <v>64</v>
      </c>
      <c r="B66" s="67"/>
      <c r="C66" s="52"/>
      <c r="D66" s="53"/>
      <c r="E66" s="53"/>
      <c r="F66" s="53"/>
      <c r="G66" s="53"/>
      <c r="H66" s="53"/>
      <c r="I66" s="53"/>
      <c r="J66" s="53"/>
      <c r="K66" s="53"/>
      <c r="L66" s="53"/>
      <c r="M66" s="53"/>
      <c r="N66" s="51"/>
      <c r="O66" s="15"/>
      <c r="P66" s="15"/>
      <c r="Q66" s="15"/>
      <c r="AB66" s="61"/>
    </row>
    <row r="67" spans="1:28" s="12" customFormat="1" ht="20.5" thickBot="1" x14ac:dyDescent="0.45">
      <c r="A67" s="41" t="s">
        <v>73</v>
      </c>
      <c r="B67" s="42"/>
      <c r="C67" s="68" t="s">
        <v>0</v>
      </c>
      <c r="D67" s="69"/>
      <c r="E67" s="69"/>
      <c r="F67" s="69"/>
      <c r="G67" s="70"/>
      <c r="H67" s="17"/>
      <c r="I67" s="71" t="s">
        <v>1</v>
      </c>
      <c r="J67" s="72"/>
      <c r="K67" s="72"/>
      <c r="L67" s="72"/>
      <c r="M67" s="73"/>
      <c r="N67" s="18"/>
      <c r="O67" s="15" t="s">
        <v>18</v>
      </c>
      <c r="P67" s="15" t="s">
        <v>19</v>
      </c>
      <c r="Q67" s="15" t="s">
        <v>20</v>
      </c>
      <c r="R67" s="3"/>
      <c r="S67" s="3"/>
      <c r="T67" s="3"/>
      <c r="U67" s="3"/>
      <c r="V67" s="3"/>
      <c r="W67" s="3"/>
      <c r="X67" s="3"/>
      <c r="Y67" s="3"/>
      <c r="Z67" s="3"/>
      <c r="AA67" s="3"/>
      <c r="AB67" s="61"/>
    </row>
    <row r="68" spans="1:28" ht="16.5" customHeight="1" thickTop="1" x14ac:dyDescent="0.35">
      <c r="A68" s="34" t="s">
        <v>47</v>
      </c>
      <c r="B68" s="45" t="s">
        <v>144</v>
      </c>
      <c r="C68" s="16"/>
      <c r="D68" s="16"/>
      <c r="E68" s="16"/>
      <c r="F68" s="16"/>
      <c r="G68" s="16"/>
      <c r="H68" s="17"/>
      <c r="I68" s="16"/>
      <c r="J68" s="16"/>
      <c r="K68" s="16"/>
      <c r="L68" s="16"/>
      <c r="M68" s="16"/>
      <c r="N68" s="18"/>
      <c r="O68" s="19">
        <f t="shared" ref="O68:O83" si="90">Q68-P68</f>
        <v>0</v>
      </c>
      <c r="P68" s="20">
        <f t="shared" ref="P68:P73" si="91">SUM(R68:V68)</f>
        <v>0</v>
      </c>
      <c r="Q68" s="21">
        <f t="shared" ref="Q68:Q73" si="92">SUM(W68:AA68)</f>
        <v>0</v>
      </c>
      <c r="R68" s="22" t="str">
        <f t="shared" ref="R68:R73" si="93">IF(C68="","",5)</f>
        <v/>
      </c>
      <c r="S68" s="22" t="str">
        <f t="shared" ref="S68:S73" si="94">IF(D68="","",4)</f>
        <v/>
      </c>
      <c r="T68" s="22" t="str">
        <f t="shared" ref="T68:T73" si="95">IF(E68="","",3)</f>
        <v/>
      </c>
      <c r="U68" s="22" t="str">
        <f t="shared" ref="U68:U73" si="96">IF(F68="","",2)</f>
        <v/>
      </c>
      <c r="V68" s="22" t="str">
        <f t="shared" ref="V68:V73" si="97">IF(G68="","",1)</f>
        <v/>
      </c>
      <c r="W68" s="23" t="str">
        <f t="shared" ref="W68:W73" si="98">IF(I68="","",5)</f>
        <v/>
      </c>
      <c r="X68" s="23" t="str">
        <f t="shared" ref="X68:X73" si="99">IF(J68="","",4)</f>
        <v/>
      </c>
      <c r="Y68" s="23" t="str">
        <f t="shared" ref="Y68:Y73" si="100">IF(K68="","",3)</f>
        <v/>
      </c>
      <c r="Z68" s="23" t="str">
        <f t="shared" ref="Z68:Z73" si="101">IF(L68="","",2)</f>
        <v/>
      </c>
      <c r="AA68" s="23" t="str">
        <f t="shared" ref="AA68:AA73" si="102">IF(M68="","",1)</f>
        <v/>
      </c>
      <c r="AB68" s="59" t="s">
        <v>210</v>
      </c>
    </row>
    <row r="69" spans="1:28" ht="16.5" customHeight="1" x14ac:dyDescent="0.35">
      <c r="A69" s="34" t="s">
        <v>48</v>
      </c>
      <c r="B69" s="45" t="s">
        <v>145</v>
      </c>
      <c r="C69" s="16"/>
      <c r="D69" s="16"/>
      <c r="E69" s="16"/>
      <c r="F69" s="16"/>
      <c r="G69" s="16"/>
      <c r="H69" s="17"/>
      <c r="I69" s="16"/>
      <c r="J69" s="16"/>
      <c r="K69" s="16"/>
      <c r="L69" s="16"/>
      <c r="M69" s="16"/>
      <c r="N69" s="18"/>
      <c r="O69" s="19">
        <f t="shared" ref="O69:O71" si="103">Q69-P69</f>
        <v>0</v>
      </c>
      <c r="P69" s="20">
        <f t="shared" si="91"/>
        <v>0</v>
      </c>
      <c r="Q69" s="21">
        <f t="shared" si="92"/>
        <v>0</v>
      </c>
      <c r="R69" s="22" t="str">
        <f t="shared" si="93"/>
        <v/>
      </c>
      <c r="S69" s="22" t="str">
        <f t="shared" si="94"/>
        <v/>
      </c>
      <c r="T69" s="22" t="str">
        <f t="shared" si="95"/>
        <v/>
      </c>
      <c r="U69" s="22" t="str">
        <f t="shared" si="96"/>
        <v/>
      </c>
      <c r="V69" s="22" t="str">
        <f t="shared" si="97"/>
        <v/>
      </c>
      <c r="W69" s="23" t="str">
        <f t="shared" si="98"/>
        <v/>
      </c>
      <c r="X69" s="23" t="str">
        <f t="shared" si="99"/>
        <v/>
      </c>
      <c r="Y69" s="23" t="str">
        <f t="shared" si="100"/>
        <v/>
      </c>
      <c r="Z69" s="23" t="str">
        <f t="shared" si="101"/>
        <v/>
      </c>
      <c r="AA69" s="23" t="str">
        <f t="shared" si="102"/>
        <v/>
      </c>
      <c r="AB69" s="59" t="s">
        <v>211</v>
      </c>
    </row>
    <row r="70" spans="1:28" ht="16.25" customHeight="1" x14ac:dyDescent="0.35">
      <c r="A70" s="34" t="s">
        <v>49</v>
      </c>
      <c r="B70" s="45" t="s">
        <v>146</v>
      </c>
      <c r="C70" s="16"/>
      <c r="D70" s="16"/>
      <c r="E70" s="16"/>
      <c r="F70" s="16"/>
      <c r="G70" s="16"/>
      <c r="H70" s="17"/>
      <c r="I70" s="16"/>
      <c r="J70" s="16"/>
      <c r="K70" s="16"/>
      <c r="L70" s="16"/>
      <c r="M70" s="16"/>
      <c r="N70" s="18"/>
      <c r="O70" s="19">
        <f t="shared" si="103"/>
        <v>0</v>
      </c>
      <c r="P70" s="20">
        <f t="shared" si="91"/>
        <v>0</v>
      </c>
      <c r="Q70" s="21">
        <f t="shared" si="92"/>
        <v>0</v>
      </c>
      <c r="R70" s="22" t="str">
        <f t="shared" si="93"/>
        <v/>
      </c>
      <c r="S70" s="22" t="str">
        <f t="shared" si="94"/>
        <v/>
      </c>
      <c r="T70" s="22" t="str">
        <f t="shared" si="95"/>
        <v/>
      </c>
      <c r="U70" s="22" t="str">
        <f t="shared" si="96"/>
        <v/>
      </c>
      <c r="V70" s="22" t="str">
        <f t="shared" si="97"/>
        <v/>
      </c>
      <c r="W70" s="23" t="str">
        <f t="shared" si="98"/>
        <v/>
      </c>
      <c r="X70" s="23" t="str">
        <f t="shared" si="99"/>
        <v/>
      </c>
      <c r="Y70" s="23" t="str">
        <f t="shared" si="100"/>
        <v/>
      </c>
      <c r="Z70" s="23" t="str">
        <f t="shared" si="101"/>
        <v/>
      </c>
      <c r="AA70" s="23" t="str">
        <f t="shared" si="102"/>
        <v/>
      </c>
      <c r="AB70" s="59" t="s">
        <v>212</v>
      </c>
    </row>
    <row r="71" spans="1:28" ht="16.5" customHeight="1" x14ac:dyDescent="0.35">
      <c r="A71" s="34" t="s">
        <v>50</v>
      </c>
      <c r="B71" s="45" t="s">
        <v>147</v>
      </c>
      <c r="C71" s="16"/>
      <c r="D71" s="16"/>
      <c r="E71" s="16"/>
      <c r="F71" s="16"/>
      <c r="G71" s="16"/>
      <c r="H71" s="17"/>
      <c r="I71" s="16"/>
      <c r="J71" s="16"/>
      <c r="K71" s="16"/>
      <c r="L71" s="16"/>
      <c r="M71" s="16"/>
      <c r="N71" s="18"/>
      <c r="O71" s="19">
        <f t="shared" si="103"/>
        <v>0</v>
      </c>
      <c r="P71" s="20">
        <f t="shared" si="91"/>
        <v>0</v>
      </c>
      <c r="Q71" s="21">
        <f t="shared" si="92"/>
        <v>0</v>
      </c>
      <c r="R71" s="22" t="str">
        <f t="shared" si="93"/>
        <v/>
      </c>
      <c r="S71" s="22" t="str">
        <f t="shared" si="94"/>
        <v/>
      </c>
      <c r="T71" s="22" t="str">
        <f t="shared" si="95"/>
        <v/>
      </c>
      <c r="U71" s="22" t="str">
        <f t="shared" si="96"/>
        <v/>
      </c>
      <c r="V71" s="22" t="str">
        <f t="shared" si="97"/>
        <v/>
      </c>
      <c r="W71" s="23" t="str">
        <f t="shared" si="98"/>
        <v/>
      </c>
      <c r="X71" s="23" t="str">
        <f t="shared" si="99"/>
        <v/>
      </c>
      <c r="Y71" s="23" t="str">
        <f t="shared" si="100"/>
        <v/>
      </c>
      <c r="Z71" s="23" t="str">
        <f t="shared" si="101"/>
        <v/>
      </c>
      <c r="AA71" s="23" t="str">
        <f t="shared" si="102"/>
        <v/>
      </c>
      <c r="AB71" s="59" t="s">
        <v>213</v>
      </c>
    </row>
    <row r="72" spans="1:28" ht="16.5" customHeight="1" x14ac:dyDescent="0.35">
      <c r="A72" s="34" t="s">
        <v>51</v>
      </c>
      <c r="B72" s="45" t="s">
        <v>148</v>
      </c>
      <c r="C72" s="16"/>
      <c r="D72" s="16"/>
      <c r="E72" s="16"/>
      <c r="F72" s="16"/>
      <c r="G72" s="16"/>
      <c r="H72" s="17"/>
      <c r="I72" s="16"/>
      <c r="J72" s="16"/>
      <c r="K72" s="16"/>
      <c r="L72" s="16"/>
      <c r="M72" s="16"/>
      <c r="N72" s="18"/>
      <c r="O72" s="19">
        <f t="shared" si="90"/>
        <v>0</v>
      </c>
      <c r="P72" s="20">
        <f t="shared" si="91"/>
        <v>0</v>
      </c>
      <c r="Q72" s="21">
        <f t="shared" si="92"/>
        <v>0</v>
      </c>
      <c r="R72" s="22" t="str">
        <f t="shared" si="93"/>
        <v/>
      </c>
      <c r="S72" s="22" t="str">
        <f t="shared" si="94"/>
        <v/>
      </c>
      <c r="T72" s="22" t="str">
        <f t="shared" si="95"/>
        <v/>
      </c>
      <c r="U72" s="22" t="str">
        <f t="shared" si="96"/>
        <v/>
      </c>
      <c r="V72" s="22" t="str">
        <f t="shared" si="97"/>
        <v/>
      </c>
      <c r="W72" s="23" t="str">
        <f t="shared" si="98"/>
        <v/>
      </c>
      <c r="X72" s="23" t="str">
        <f t="shared" si="99"/>
        <v/>
      </c>
      <c r="Y72" s="23" t="str">
        <f t="shared" si="100"/>
        <v/>
      </c>
      <c r="Z72" s="23" t="str">
        <f t="shared" si="101"/>
        <v/>
      </c>
      <c r="AA72" s="23" t="str">
        <f t="shared" si="102"/>
        <v/>
      </c>
      <c r="AB72" s="59" t="s">
        <v>214</v>
      </c>
    </row>
    <row r="73" spans="1:28" ht="16.25" customHeight="1" x14ac:dyDescent="0.35">
      <c r="A73" s="34" t="s">
        <v>135</v>
      </c>
      <c r="B73" s="31" t="s">
        <v>149</v>
      </c>
      <c r="C73" s="16"/>
      <c r="D73" s="16"/>
      <c r="E73" s="16"/>
      <c r="F73" s="16"/>
      <c r="G73" s="16"/>
      <c r="H73" s="17"/>
      <c r="I73" s="16"/>
      <c r="J73" s="16"/>
      <c r="K73" s="16"/>
      <c r="L73" s="16"/>
      <c r="M73" s="16"/>
      <c r="N73" s="18"/>
      <c r="O73" s="19">
        <f t="shared" si="90"/>
        <v>0</v>
      </c>
      <c r="P73" s="20">
        <f t="shared" si="91"/>
        <v>0</v>
      </c>
      <c r="Q73" s="21">
        <f t="shared" si="92"/>
        <v>0</v>
      </c>
      <c r="R73" s="22" t="str">
        <f t="shared" si="93"/>
        <v/>
      </c>
      <c r="S73" s="22" t="str">
        <f t="shared" si="94"/>
        <v/>
      </c>
      <c r="T73" s="22" t="str">
        <f t="shared" si="95"/>
        <v/>
      </c>
      <c r="U73" s="22" t="str">
        <f t="shared" si="96"/>
        <v/>
      </c>
      <c r="V73" s="22" t="str">
        <f t="shared" si="97"/>
        <v/>
      </c>
      <c r="W73" s="23" t="str">
        <f t="shared" si="98"/>
        <v/>
      </c>
      <c r="X73" s="23" t="str">
        <f t="shared" si="99"/>
        <v/>
      </c>
      <c r="Y73" s="23" t="str">
        <f t="shared" si="100"/>
        <v/>
      </c>
      <c r="Z73" s="23" t="str">
        <f t="shared" si="101"/>
        <v/>
      </c>
      <c r="AA73" s="23" t="str">
        <f t="shared" si="102"/>
        <v/>
      </c>
      <c r="AB73" s="59" t="s">
        <v>215</v>
      </c>
    </row>
    <row r="74" spans="1:28" s="12" customFormat="1" ht="20.5" thickBot="1" x14ac:dyDescent="0.45">
      <c r="A74" s="44" t="s">
        <v>103</v>
      </c>
      <c r="B74" s="43"/>
      <c r="C74" s="68" t="s">
        <v>0</v>
      </c>
      <c r="D74" s="69"/>
      <c r="E74" s="69"/>
      <c r="F74" s="69"/>
      <c r="G74" s="70"/>
      <c r="H74" s="17"/>
      <c r="I74" s="71" t="s">
        <v>1</v>
      </c>
      <c r="J74" s="72"/>
      <c r="K74" s="72"/>
      <c r="L74" s="72"/>
      <c r="M74" s="73"/>
      <c r="N74" s="18"/>
      <c r="O74" s="15" t="s">
        <v>18</v>
      </c>
      <c r="P74" s="15" t="s">
        <v>19</v>
      </c>
      <c r="Q74" s="15" t="s">
        <v>20</v>
      </c>
      <c r="R74" s="3"/>
      <c r="S74" s="3"/>
      <c r="T74" s="3"/>
      <c r="U74" s="3"/>
      <c r="V74" s="3"/>
      <c r="W74" s="3"/>
      <c r="X74" s="3"/>
      <c r="Y74" s="3"/>
      <c r="Z74" s="3"/>
      <c r="AA74" s="3"/>
      <c r="AB74" s="61"/>
    </row>
    <row r="75" spans="1:28" ht="16.5" customHeight="1" thickTop="1" x14ac:dyDescent="0.35">
      <c r="A75" s="34" t="s">
        <v>136</v>
      </c>
      <c r="B75" s="48" t="s">
        <v>150</v>
      </c>
      <c r="C75" s="16"/>
      <c r="D75" s="16"/>
      <c r="E75" s="16"/>
      <c r="F75" s="16"/>
      <c r="G75" s="16"/>
      <c r="H75" s="17"/>
      <c r="I75" s="16"/>
      <c r="J75" s="16"/>
      <c r="K75" s="16"/>
      <c r="L75" s="16"/>
      <c r="M75" s="16"/>
      <c r="N75" s="18"/>
      <c r="O75" s="19">
        <f t="shared" si="90"/>
        <v>0</v>
      </c>
      <c r="P75" s="20">
        <f t="shared" ref="P75:P83" si="104">SUM(R75:V75)</f>
        <v>0</v>
      </c>
      <c r="Q75" s="21">
        <f t="shared" ref="Q75:Q83" si="105">SUM(W75:AA75)</f>
        <v>0</v>
      </c>
      <c r="R75" s="22" t="str">
        <f t="shared" ref="R75:R83" si="106">IF(C75="","",5)</f>
        <v/>
      </c>
      <c r="S75" s="22" t="str">
        <f t="shared" ref="S75:S83" si="107">IF(D75="","",4)</f>
        <v/>
      </c>
      <c r="T75" s="22" t="str">
        <f t="shared" ref="T75:T83" si="108">IF(E75="","",3)</f>
        <v/>
      </c>
      <c r="U75" s="22" t="str">
        <f t="shared" ref="U75:U83" si="109">IF(F75="","",2)</f>
        <v/>
      </c>
      <c r="V75" s="22" t="str">
        <f t="shared" ref="V75:V83" si="110">IF(G75="","",1)</f>
        <v/>
      </c>
      <c r="W75" s="23" t="str">
        <f t="shared" ref="W75:W83" si="111">IF(I75="","",5)</f>
        <v/>
      </c>
      <c r="X75" s="23" t="str">
        <f t="shared" ref="X75:X83" si="112">IF(J75="","",4)</f>
        <v/>
      </c>
      <c r="Y75" s="23" t="str">
        <f t="shared" ref="Y75:Y83" si="113">IF(K75="","",3)</f>
        <v/>
      </c>
      <c r="Z75" s="23" t="str">
        <f t="shared" ref="Z75:Z83" si="114">IF(L75="","",2)</f>
        <v/>
      </c>
      <c r="AA75" s="23" t="str">
        <f t="shared" ref="AA75:AA83" si="115">IF(M75="","",1)</f>
        <v/>
      </c>
      <c r="AB75" s="63" t="s">
        <v>216</v>
      </c>
    </row>
    <row r="76" spans="1:28" ht="16.5" customHeight="1" x14ac:dyDescent="0.35">
      <c r="A76" s="34" t="s">
        <v>137</v>
      </c>
      <c r="B76" s="48" t="s">
        <v>151</v>
      </c>
      <c r="C76" s="16"/>
      <c r="D76" s="16"/>
      <c r="E76" s="16"/>
      <c r="F76" s="16"/>
      <c r="G76" s="16"/>
      <c r="H76" s="17"/>
      <c r="I76" s="16"/>
      <c r="J76" s="16"/>
      <c r="K76" s="16"/>
      <c r="L76" s="16"/>
      <c r="M76" s="16"/>
      <c r="N76" s="18"/>
      <c r="O76" s="19">
        <f t="shared" si="90"/>
        <v>0</v>
      </c>
      <c r="P76" s="20">
        <f t="shared" si="104"/>
        <v>0</v>
      </c>
      <c r="Q76" s="21">
        <f t="shared" si="105"/>
        <v>0</v>
      </c>
      <c r="R76" s="22" t="str">
        <f t="shared" si="106"/>
        <v/>
      </c>
      <c r="S76" s="22" t="str">
        <f t="shared" si="107"/>
        <v/>
      </c>
      <c r="T76" s="22" t="str">
        <f t="shared" si="108"/>
        <v/>
      </c>
      <c r="U76" s="22" t="str">
        <f t="shared" si="109"/>
        <v/>
      </c>
      <c r="V76" s="22" t="str">
        <f t="shared" si="110"/>
        <v/>
      </c>
      <c r="W76" s="23" t="str">
        <f t="shared" si="111"/>
        <v/>
      </c>
      <c r="X76" s="23" t="str">
        <f t="shared" si="112"/>
        <v/>
      </c>
      <c r="Y76" s="23" t="str">
        <f t="shared" si="113"/>
        <v/>
      </c>
      <c r="Z76" s="23" t="str">
        <f t="shared" si="114"/>
        <v/>
      </c>
      <c r="AA76" s="23" t="str">
        <f t="shared" si="115"/>
        <v/>
      </c>
      <c r="AB76" s="63" t="s">
        <v>217</v>
      </c>
    </row>
    <row r="77" spans="1:28" ht="16.25" customHeight="1" x14ac:dyDescent="0.35">
      <c r="A77" s="34" t="s">
        <v>138</v>
      </c>
      <c r="B77" s="48" t="s">
        <v>152</v>
      </c>
      <c r="C77" s="16"/>
      <c r="D77" s="16"/>
      <c r="E77" s="16"/>
      <c r="F77" s="16"/>
      <c r="G77" s="16"/>
      <c r="H77" s="17"/>
      <c r="I77" s="16"/>
      <c r="J77" s="16"/>
      <c r="K77" s="16"/>
      <c r="L77" s="16"/>
      <c r="M77" s="16"/>
      <c r="N77" s="18"/>
      <c r="O77" s="19">
        <f t="shared" si="90"/>
        <v>0</v>
      </c>
      <c r="P77" s="20">
        <f t="shared" si="104"/>
        <v>0</v>
      </c>
      <c r="Q77" s="21">
        <f t="shared" si="105"/>
        <v>0</v>
      </c>
      <c r="R77" s="22" t="str">
        <f t="shared" si="106"/>
        <v/>
      </c>
      <c r="S77" s="22" t="str">
        <f t="shared" si="107"/>
        <v/>
      </c>
      <c r="T77" s="22" t="str">
        <f t="shared" si="108"/>
        <v/>
      </c>
      <c r="U77" s="22" t="str">
        <f t="shared" si="109"/>
        <v/>
      </c>
      <c r="V77" s="22" t="str">
        <f t="shared" si="110"/>
        <v/>
      </c>
      <c r="W77" s="23" t="str">
        <f t="shared" si="111"/>
        <v/>
      </c>
      <c r="X77" s="23" t="str">
        <f t="shared" si="112"/>
        <v/>
      </c>
      <c r="Y77" s="23" t="str">
        <f t="shared" si="113"/>
        <v/>
      </c>
      <c r="Z77" s="23" t="str">
        <f t="shared" si="114"/>
        <v/>
      </c>
      <c r="AA77" s="23" t="str">
        <f t="shared" si="115"/>
        <v/>
      </c>
      <c r="AB77" s="63" t="s">
        <v>218</v>
      </c>
    </row>
    <row r="78" spans="1:28" ht="16.5" customHeight="1" x14ac:dyDescent="0.35">
      <c r="A78" s="34" t="s">
        <v>139</v>
      </c>
      <c r="B78" s="48" t="s">
        <v>153</v>
      </c>
      <c r="C78" s="16"/>
      <c r="D78" s="16"/>
      <c r="E78" s="16"/>
      <c r="F78" s="16"/>
      <c r="G78" s="16"/>
      <c r="H78" s="17"/>
      <c r="I78" s="16"/>
      <c r="J78" s="16"/>
      <c r="K78" s="16"/>
      <c r="L78" s="16"/>
      <c r="M78" s="16"/>
      <c r="N78" s="18"/>
      <c r="O78" s="19">
        <f t="shared" si="90"/>
        <v>0</v>
      </c>
      <c r="P78" s="20">
        <f t="shared" si="104"/>
        <v>0</v>
      </c>
      <c r="Q78" s="21">
        <f t="shared" si="105"/>
        <v>0</v>
      </c>
      <c r="R78" s="22" t="str">
        <f t="shared" si="106"/>
        <v/>
      </c>
      <c r="S78" s="22" t="str">
        <f t="shared" si="107"/>
        <v/>
      </c>
      <c r="T78" s="22" t="str">
        <f t="shared" si="108"/>
        <v/>
      </c>
      <c r="U78" s="22" t="str">
        <f t="shared" si="109"/>
        <v/>
      </c>
      <c r="V78" s="22" t="str">
        <f t="shared" si="110"/>
        <v/>
      </c>
      <c r="W78" s="23" t="str">
        <f t="shared" si="111"/>
        <v/>
      </c>
      <c r="X78" s="23" t="str">
        <f t="shared" si="112"/>
        <v/>
      </c>
      <c r="Y78" s="23" t="str">
        <f t="shared" si="113"/>
        <v/>
      </c>
      <c r="Z78" s="23" t="str">
        <f t="shared" si="114"/>
        <v/>
      </c>
      <c r="AA78" s="23" t="str">
        <f t="shared" si="115"/>
        <v/>
      </c>
      <c r="AB78" s="63" t="s">
        <v>219</v>
      </c>
    </row>
    <row r="79" spans="1:28" ht="16.5" customHeight="1" x14ac:dyDescent="0.35">
      <c r="A79" s="34" t="s">
        <v>140</v>
      </c>
      <c r="B79" s="48" t="s">
        <v>154</v>
      </c>
      <c r="C79" s="16"/>
      <c r="D79" s="16"/>
      <c r="E79" s="16"/>
      <c r="F79" s="16"/>
      <c r="G79" s="16"/>
      <c r="H79" s="17"/>
      <c r="I79" s="16"/>
      <c r="J79" s="16"/>
      <c r="K79" s="16"/>
      <c r="L79" s="16"/>
      <c r="M79" s="16"/>
      <c r="N79" s="18"/>
      <c r="O79" s="19">
        <f t="shared" ref="O79:O80" si="116">Q79-P79</f>
        <v>0</v>
      </c>
      <c r="P79" s="20">
        <f t="shared" si="104"/>
        <v>0</v>
      </c>
      <c r="Q79" s="21">
        <f t="shared" si="105"/>
        <v>0</v>
      </c>
      <c r="R79" s="22" t="str">
        <f t="shared" si="106"/>
        <v/>
      </c>
      <c r="S79" s="22" t="str">
        <f t="shared" si="107"/>
        <v/>
      </c>
      <c r="T79" s="22" t="str">
        <f t="shared" si="108"/>
        <v/>
      </c>
      <c r="U79" s="22" t="str">
        <f t="shared" si="109"/>
        <v/>
      </c>
      <c r="V79" s="22" t="str">
        <f t="shared" si="110"/>
        <v/>
      </c>
      <c r="W79" s="23" t="str">
        <f t="shared" si="111"/>
        <v/>
      </c>
      <c r="X79" s="23" t="str">
        <f t="shared" si="112"/>
        <v/>
      </c>
      <c r="Y79" s="23" t="str">
        <f t="shared" si="113"/>
        <v/>
      </c>
      <c r="Z79" s="23" t="str">
        <f t="shared" si="114"/>
        <v/>
      </c>
      <c r="AA79" s="23" t="str">
        <f t="shared" si="115"/>
        <v/>
      </c>
      <c r="AB79" s="63" t="s">
        <v>220</v>
      </c>
    </row>
    <row r="80" spans="1:28" ht="16.25" customHeight="1" x14ac:dyDescent="0.35">
      <c r="A80" s="34" t="s">
        <v>141</v>
      </c>
      <c r="B80" s="48" t="s">
        <v>155</v>
      </c>
      <c r="C80" s="16"/>
      <c r="D80" s="16"/>
      <c r="E80" s="16"/>
      <c r="F80" s="16"/>
      <c r="G80" s="16"/>
      <c r="H80" s="17"/>
      <c r="I80" s="16"/>
      <c r="J80" s="16"/>
      <c r="K80" s="16"/>
      <c r="L80" s="16"/>
      <c r="M80" s="16"/>
      <c r="N80" s="18"/>
      <c r="O80" s="19">
        <f t="shared" si="116"/>
        <v>0</v>
      </c>
      <c r="P80" s="20">
        <f t="shared" si="104"/>
        <v>0</v>
      </c>
      <c r="Q80" s="21">
        <f t="shared" si="105"/>
        <v>0</v>
      </c>
      <c r="R80" s="22" t="str">
        <f t="shared" si="106"/>
        <v/>
      </c>
      <c r="S80" s="22" t="str">
        <f t="shared" si="107"/>
        <v/>
      </c>
      <c r="T80" s="22" t="str">
        <f t="shared" si="108"/>
        <v/>
      </c>
      <c r="U80" s="22" t="str">
        <f t="shared" si="109"/>
        <v/>
      </c>
      <c r="V80" s="22" t="str">
        <f t="shared" si="110"/>
        <v/>
      </c>
      <c r="W80" s="23" t="str">
        <f t="shared" si="111"/>
        <v/>
      </c>
      <c r="X80" s="23" t="str">
        <f t="shared" si="112"/>
        <v/>
      </c>
      <c r="Y80" s="23" t="str">
        <f t="shared" si="113"/>
        <v/>
      </c>
      <c r="Z80" s="23" t="str">
        <f t="shared" si="114"/>
        <v/>
      </c>
      <c r="AA80" s="23" t="str">
        <f t="shared" si="115"/>
        <v/>
      </c>
      <c r="AB80" s="63" t="s">
        <v>243</v>
      </c>
    </row>
    <row r="81" spans="1:28" ht="16.25" customHeight="1" x14ac:dyDescent="0.35">
      <c r="A81" s="34" t="s">
        <v>142</v>
      </c>
      <c r="B81" s="48" t="s">
        <v>156</v>
      </c>
      <c r="C81" s="16"/>
      <c r="D81" s="16"/>
      <c r="E81" s="16"/>
      <c r="F81" s="16"/>
      <c r="G81" s="16"/>
      <c r="H81" s="17"/>
      <c r="I81" s="16"/>
      <c r="J81" s="16"/>
      <c r="K81" s="16"/>
      <c r="L81" s="16"/>
      <c r="M81" s="16"/>
      <c r="N81" s="18"/>
      <c r="O81" s="19">
        <f t="shared" ref="O81" si="117">Q81-P81</f>
        <v>0</v>
      </c>
      <c r="P81" s="20">
        <f t="shared" si="104"/>
        <v>0</v>
      </c>
      <c r="Q81" s="21">
        <f t="shared" si="105"/>
        <v>0</v>
      </c>
      <c r="R81" s="22" t="str">
        <f t="shared" si="106"/>
        <v/>
      </c>
      <c r="S81" s="22" t="str">
        <f t="shared" si="107"/>
        <v/>
      </c>
      <c r="T81" s="22" t="str">
        <f t="shared" si="108"/>
        <v/>
      </c>
      <c r="U81" s="22" t="str">
        <f t="shared" si="109"/>
        <v/>
      </c>
      <c r="V81" s="22" t="str">
        <f t="shared" si="110"/>
        <v/>
      </c>
      <c r="W81" s="23" t="str">
        <f t="shared" si="111"/>
        <v/>
      </c>
      <c r="X81" s="23" t="str">
        <f t="shared" si="112"/>
        <v/>
      </c>
      <c r="Y81" s="23" t="str">
        <f t="shared" si="113"/>
        <v/>
      </c>
      <c r="Z81" s="23" t="str">
        <f t="shared" si="114"/>
        <v/>
      </c>
      <c r="AA81" s="23" t="str">
        <f t="shared" si="115"/>
        <v/>
      </c>
      <c r="AB81" s="63" t="s">
        <v>221</v>
      </c>
    </row>
    <row r="82" spans="1:28" ht="16.5" customHeight="1" x14ac:dyDescent="0.35">
      <c r="A82" s="34" t="s">
        <v>143</v>
      </c>
      <c r="B82" s="48" t="s">
        <v>157</v>
      </c>
      <c r="C82" s="16"/>
      <c r="D82" s="16"/>
      <c r="E82" s="16"/>
      <c r="F82" s="16"/>
      <c r="G82" s="16"/>
      <c r="H82" s="17"/>
      <c r="I82" s="16"/>
      <c r="J82" s="16"/>
      <c r="K82" s="16"/>
      <c r="L82" s="16"/>
      <c r="M82" s="16"/>
      <c r="N82" s="18"/>
      <c r="O82" s="19">
        <f t="shared" si="90"/>
        <v>0</v>
      </c>
      <c r="P82" s="20">
        <f t="shared" si="104"/>
        <v>0</v>
      </c>
      <c r="Q82" s="21">
        <f t="shared" si="105"/>
        <v>0</v>
      </c>
      <c r="R82" s="22" t="str">
        <f t="shared" si="106"/>
        <v/>
      </c>
      <c r="S82" s="22" t="str">
        <f t="shared" si="107"/>
        <v/>
      </c>
      <c r="T82" s="22" t="str">
        <f t="shared" si="108"/>
        <v/>
      </c>
      <c r="U82" s="22" t="str">
        <f t="shared" si="109"/>
        <v/>
      </c>
      <c r="V82" s="22" t="str">
        <f t="shared" si="110"/>
        <v/>
      </c>
      <c r="W82" s="23" t="str">
        <f t="shared" si="111"/>
        <v/>
      </c>
      <c r="X82" s="23" t="str">
        <f t="shared" si="112"/>
        <v/>
      </c>
      <c r="Y82" s="23" t="str">
        <f t="shared" si="113"/>
        <v/>
      </c>
      <c r="Z82" s="23" t="str">
        <f t="shared" si="114"/>
        <v/>
      </c>
      <c r="AA82" s="23" t="str">
        <f t="shared" si="115"/>
        <v/>
      </c>
      <c r="AB82" s="63" t="s">
        <v>222</v>
      </c>
    </row>
    <row r="83" spans="1:28" s="12" customFormat="1" ht="20" x14ac:dyDescent="0.35">
      <c r="A83" s="34" t="s">
        <v>236</v>
      </c>
      <c r="B83" s="58" t="s">
        <v>230</v>
      </c>
      <c r="C83" s="16"/>
      <c r="D83" s="16"/>
      <c r="E83" s="16"/>
      <c r="F83" s="16"/>
      <c r="G83" s="16"/>
      <c r="H83" s="17"/>
      <c r="I83" s="16"/>
      <c r="J83" s="16"/>
      <c r="K83" s="16"/>
      <c r="L83" s="16"/>
      <c r="M83" s="16"/>
      <c r="N83" s="18"/>
      <c r="O83" s="19">
        <f t="shared" si="90"/>
        <v>0</v>
      </c>
      <c r="P83" s="20">
        <f t="shared" si="104"/>
        <v>0</v>
      </c>
      <c r="Q83" s="21">
        <f t="shared" si="105"/>
        <v>0</v>
      </c>
      <c r="R83" s="22" t="str">
        <f t="shared" si="106"/>
        <v/>
      </c>
      <c r="S83" s="22" t="str">
        <f t="shared" si="107"/>
        <v/>
      </c>
      <c r="T83" s="22" t="str">
        <f t="shared" si="108"/>
        <v/>
      </c>
      <c r="U83" s="22" t="str">
        <f t="shared" si="109"/>
        <v/>
      </c>
      <c r="V83" s="22" t="str">
        <f t="shared" si="110"/>
        <v/>
      </c>
      <c r="W83" s="23" t="str">
        <f t="shared" si="111"/>
        <v/>
      </c>
      <c r="X83" s="23" t="str">
        <f t="shared" si="112"/>
        <v/>
      </c>
      <c r="Y83" s="23" t="str">
        <f t="shared" si="113"/>
        <v/>
      </c>
      <c r="Z83" s="23" t="str">
        <f t="shared" si="114"/>
        <v/>
      </c>
      <c r="AA83" s="23" t="str">
        <f t="shared" si="115"/>
        <v/>
      </c>
      <c r="AB83" s="59" t="s">
        <v>67</v>
      </c>
    </row>
    <row r="84" spans="1:28" s="12" customFormat="1" ht="25" customHeight="1" thickBot="1" x14ac:dyDescent="0.4">
      <c r="A84" s="66" t="s">
        <v>65</v>
      </c>
      <c r="B84" s="67"/>
      <c r="C84" s="52"/>
      <c r="D84" s="53"/>
      <c r="E84" s="53"/>
      <c r="F84" s="53"/>
      <c r="G84" s="53"/>
      <c r="H84" s="53"/>
      <c r="I84" s="53"/>
      <c r="J84" s="53"/>
      <c r="K84" s="53"/>
      <c r="L84" s="53"/>
      <c r="M84" s="53"/>
      <c r="N84" s="51"/>
      <c r="O84" s="15"/>
      <c r="P84" s="15"/>
      <c r="Q84" s="15"/>
      <c r="AB84" s="61"/>
    </row>
    <row r="85" spans="1:28" s="12" customFormat="1" ht="20.5" thickBot="1" x14ac:dyDescent="0.45">
      <c r="A85" s="41"/>
      <c r="B85" s="42"/>
      <c r="C85" s="68" t="s">
        <v>0</v>
      </c>
      <c r="D85" s="69"/>
      <c r="E85" s="69"/>
      <c r="F85" s="69"/>
      <c r="G85" s="70"/>
      <c r="H85" s="17"/>
      <c r="I85" s="71" t="s">
        <v>1</v>
      </c>
      <c r="J85" s="72"/>
      <c r="K85" s="72"/>
      <c r="L85" s="72"/>
      <c r="M85" s="73"/>
      <c r="N85" s="18"/>
      <c r="O85" s="15" t="s">
        <v>18</v>
      </c>
      <c r="P85" s="15" t="s">
        <v>19</v>
      </c>
      <c r="Q85" s="15" t="s">
        <v>20</v>
      </c>
      <c r="R85" s="3"/>
      <c r="S85" s="3"/>
      <c r="T85" s="3"/>
      <c r="U85" s="3"/>
      <c r="V85" s="3"/>
      <c r="W85" s="3"/>
      <c r="X85" s="3"/>
      <c r="Y85" s="3"/>
      <c r="Z85" s="3"/>
      <c r="AA85" s="3"/>
      <c r="AB85" s="61"/>
    </row>
    <row r="86" spans="1:28" ht="16.5" customHeight="1" thickTop="1" x14ac:dyDescent="0.35">
      <c r="A86" s="34" t="s">
        <v>52</v>
      </c>
      <c r="B86" s="30" t="s">
        <v>159</v>
      </c>
      <c r="C86" s="16"/>
      <c r="D86" s="16"/>
      <c r="E86" s="16"/>
      <c r="F86" s="16"/>
      <c r="G86" s="16"/>
      <c r="H86" s="17"/>
      <c r="I86" s="16"/>
      <c r="J86" s="16"/>
      <c r="K86" s="16"/>
      <c r="L86" s="16"/>
      <c r="M86" s="16"/>
      <c r="N86" s="18"/>
      <c r="O86" s="19">
        <f t="shared" ref="O86:O93" si="118">Q86-P86</f>
        <v>0</v>
      </c>
      <c r="P86" s="20">
        <f t="shared" ref="P86:P93" si="119">SUM(R86:V86)</f>
        <v>0</v>
      </c>
      <c r="Q86" s="21">
        <f t="shared" ref="Q86:Q93" si="120">SUM(W86:AA86)</f>
        <v>0</v>
      </c>
      <c r="R86" s="22" t="str">
        <f t="shared" ref="R86:R93" si="121">IF(C86="","",5)</f>
        <v/>
      </c>
      <c r="S86" s="22" t="str">
        <f t="shared" ref="S86:S93" si="122">IF(D86="","",4)</f>
        <v/>
      </c>
      <c r="T86" s="22" t="str">
        <f t="shared" ref="T86:T93" si="123">IF(E86="","",3)</f>
        <v/>
      </c>
      <c r="U86" s="22" t="str">
        <f t="shared" ref="U86:U93" si="124">IF(F86="","",2)</f>
        <v/>
      </c>
      <c r="V86" s="22" t="str">
        <f t="shared" ref="V86:V93" si="125">IF(G86="","",1)</f>
        <v/>
      </c>
      <c r="W86" s="23" t="str">
        <f t="shared" ref="W86:W93" si="126">IF(I86="","",5)</f>
        <v/>
      </c>
      <c r="X86" s="23" t="str">
        <f t="shared" ref="X86:X93" si="127">IF(J86="","",4)</f>
        <v/>
      </c>
      <c r="Y86" s="23" t="str">
        <f t="shared" ref="Y86:Y93" si="128">IF(K86="","",3)</f>
        <v/>
      </c>
      <c r="Z86" s="23" t="str">
        <f t="shared" ref="Z86:Z93" si="129">IF(L86="","",2)</f>
        <v/>
      </c>
      <c r="AA86" s="23" t="str">
        <f t="shared" ref="AA86:AA93" si="130">IF(M86="","",1)</f>
        <v/>
      </c>
      <c r="AB86" s="63" t="s">
        <v>223</v>
      </c>
    </row>
    <row r="87" spans="1:28" ht="16.5" customHeight="1" x14ac:dyDescent="0.35">
      <c r="A87" s="34" t="s">
        <v>53</v>
      </c>
      <c r="B87" s="48" t="s">
        <v>160</v>
      </c>
      <c r="C87" s="16"/>
      <c r="D87" s="16"/>
      <c r="E87" s="16"/>
      <c r="F87" s="16"/>
      <c r="G87" s="16"/>
      <c r="H87" s="17"/>
      <c r="I87" s="16"/>
      <c r="J87" s="16"/>
      <c r="K87" s="16"/>
      <c r="L87" s="16"/>
      <c r="M87" s="16"/>
      <c r="N87" s="18"/>
      <c r="O87" s="19">
        <f t="shared" si="118"/>
        <v>0</v>
      </c>
      <c r="P87" s="20">
        <f t="shared" si="119"/>
        <v>0</v>
      </c>
      <c r="Q87" s="21">
        <f t="shared" si="120"/>
        <v>0</v>
      </c>
      <c r="R87" s="22" t="str">
        <f t="shared" si="121"/>
        <v/>
      </c>
      <c r="S87" s="22" t="str">
        <f t="shared" si="122"/>
        <v/>
      </c>
      <c r="T87" s="22" t="str">
        <f t="shared" si="123"/>
        <v/>
      </c>
      <c r="U87" s="22" t="str">
        <f t="shared" si="124"/>
        <v/>
      </c>
      <c r="V87" s="22" t="str">
        <f t="shared" si="125"/>
        <v/>
      </c>
      <c r="W87" s="23" t="str">
        <f t="shared" si="126"/>
        <v/>
      </c>
      <c r="X87" s="23" t="str">
        <f t="shared" si="127"/>
        <v/>
      </c>
      <c r="Y87" s="23" t="str">
        <f t="shared" si="128"/>
        <v/>
      </c>
      <c r="Z87" s="23" t="str">
        <f t="shared" si="129"/>
        <v/>
      </c>
      <c r="AA87" s="23" t="str">
        <f t="shared" si="130"/>
        <v/>
      </c>
      <c r="AB87" s="63" t="s">
        <v>224</v>
      </c>
    </row>
    <row r="88" spans="1:28" ht="20" x14ac:dyDescent="0.35">
      <c r="A88" s="34" t="s">
        <v>54</v>
      </c>
      <c r="B88" s="56" t="s">
        <v>161</v>
      </c>
      <c r="C88" s="16"/>
      <c r="D88" s="16"/>
      <c r="E88" s="16"/>
      <c r="F88" s="16"/>
      <c r="G88" s="16"/>
      <c r="H88" s="17"/>
      <c r="I88" s="16"/>
      <c r="J88" s="16"/>
      <c r="K88" s="16"/>
      <c r="L88" s="16"/>
      <c r="M88" s="16"/>
      <c r="N88" s="18"/>
      <c r="O88" s="19">
        <f t="shared" si="118"/>
        <v>0</v>
      </c>
      <c r="P88" s="20">
        <f t="shared" si="119"/>
        <v>0</v>
      </c>
      <c r="Q88" s="21">
        <f t="shared" si="120"/>
        <v>0</v>
      </c>
      <c r="R88" s="22" t="str">
        <f t="shared" si="121"/>
        <v/>
      </c>
      <c r="S88" s="22" t="str">
        <f t="shared" si="122"/>
        <v/>
      </c>
      <c r="T88" s="22" t="str">
        <f t="shared" si="123"/>
        <v/>
      </c>
      <c r="U88" s="22" t="str">
        <f t="shared" si="124"/>
        <v/>
      </c>
      <c r="V88" s="22" t="str">
        <f t="shared" si="125"/>
        <v/>
      </c>
      <c r="W88" s="23" t="str">
        <f t="shared" si="126"/>
        <v/>
      </c>
      <c r="X88" s="23" t="str">
        <f t="shared" si="127"/>
        <v/>
      </c>
      <c r="Y88" s="23" t="str">
        <f t="shared" si="128"/>
        <v/>
      </c>
      <c r="Z88" s="23" t="str">
        <f t="shared" si="129"/>
        <v/>
      </c>
      <c r="AA88" s="23" t="str">
        <f t="shared" si="130"/>
        <v/>
      </c>
      <c r="AB88" s="63" t="s">
        <v>225</v>
      </c>
    </row>
    <row r="89" spans="1:28" ht="16.5" customHeight="1" x14ac:dyDescent="0.35">
      <c r="A89" s="34" t="s">
        <v>55</v>
      </c>
      <c r="B89" s="56" t="s">
        <v>162</v>
      </c>
      <c r="C89" s="16"/>
      <c r="D89" s="16"/>
      <c r="E89" s="16"/>
      <c r="F89" s="16"/>
      <c r="G89" s="16"/>
      <c r="H89" s="17"/>
      <c r="I89" s="16"/>
      <c r="J89" s="16"/>
      <c r="K89" s="16"/>
      <c r="L89" s="16"/>
      <c r="M89" s="16"/>
      <c r="N89" s="18"/>
      <c r="O89" s="19">
        <f t="shared" si="118"/>
        <v>0</v>
      </c>
      <c r="P89" s="20">
        <f t="shared" si="119"/>
        <v>0</v>
      </c>
      <c r="Q89" s="21">
        <f t="shared" si="120"/>
        <v>0</v>
      </c>
      <c r="R89" s="22" t="str">
        <f t="shared" si="121"/>
        <v/>
      </c>
      <c r="S89" s="22" t="str">
        <f t="shared" si="122"/>
        <v/>
      </c>
      <c r="T89" s="22" t="str">
        <f t="shared" si="123"/>
        <v/>
      </c>
      <c r="U89" s="22" t="str">
        <f t="shared" si="124"/>
        <v/>
      </c>
      <c r="V89" s="22" t="str">
        <f t="shared" si="125"/>
        <v/>
      </c>
      <c r="W89" s="23" t="str">
        <f t="shared" si="126"/>
        <v/>
      </c>
      <c r="X89" s="23" t="str">
        <f t="shared" si="127"/>
        <v/>
      </c>
      <c r="Y89" s="23" t="str">
        <f t="shared" si="128"/>
        <v/>
      </c>
      <c r="Z89" s="23" t="str">
        <f t="shared" si="129"/>
        <v/>
      </c>
      <c r="AA89" s="23" t="str">
        <f t="shared" si="130"/>
        <v/>
      </c>
      <c r="AB89" s="63" t="s">
        <v>226</v>
      </c>
    </row>
    <row r="90" spans="1:28" ht="16.5" customHeight="1" x14ac:dyDescent="0.35">
      <c r="A90" s="34" t="s">
        <v>56</v>
      </c>
      <c r="B90" s="30" t="s">
        <v>163</v>
      </c>
      <c r="C90" s="16"/>
      <c r="D90" s="16"/>
      <c r="E90" s="16"/>
      <c r="F90" s="16"/>
      <c r="G90" s="16"/>
      <c r="H90" s="17"/>
      <c r="I90" s="16"/>
      <c r="J90" s="16"/>
      <c r="K90" s="16"/>
      <c r="L90" s="16"/>
      <c r="M90" s="16"/>
      <c r="N90" s="18"/>
      <c r="O90" s="19">
        <f t="shared" si="118"/>
        <v>0</v>
      </c>
      <c r="P90" s="20">
        <f t="shared" si="119"/>
        <v>0</v>
      </c>
      <c r="Q90" s="21">
        <f t="shared" si="120"/>
        <v>0</v>
      </c>
      <c r="R90" s="22" t="str">
        <f t="shared" si="121"/>
        <v/>
      </c>
      <c r="S90" s="22" t="str">
        <f t="shared" si="122"/>
        <v/>
      </c>
      <c r="T90" s="22" t="str">
        <f t="shared" si="123"/>
        <v/>
      </c>
      <c r="U90" s="22" t="str">
        <f t="shared" si="124"/>
        <v/>
      </c>
      <c r="V90" s="22" t="str">
        <f t="shared" si="125"/>
        <v/>
      </c>
      <c r="W90" s="23" t="str">
        <f t="shared" si="126"/>
        <v/>
      </c>
      <c r="X90" s="23" t="str">
        <f t="shared" si="127"/>
        <v/>
      </c>
      <c r="Y90" s="23" t="str">
        <f t="shared" si="128"/>
        <v/>
      </c>
      <c r="Z90" s="23" t="str">
        <f t="shared" si="129"/>
        <v/>
      </c>
      <c r="AA90" s="23" t="str">
        <f t="shared" si="130"/>
        <v/>
      </c>
      <c r="AB90" s="63" t="s">
        <v>227</v>
      </c>
    </row>
    <row r="91" spans="1:28" ht="16.5" customHeight="1" x14ac:dyDescent="0.35">
      <c r="A91" s="34" t="s">
        <v>57</v>
      </c>
      <c r="B91" s="30" t="s">
        <v>164</v>
      </c>
      <c r="C91" s="16"/>
      <c r="D91" s="16"/>
      <c r="E91" s="16"/>
      <c r="F91" s="16"/>
      <c r="G91" s="16"/>
      <c r="H91" s="17"/>
      <c r="I91" s="16"/>
      <c r="J91" s="16"/>
      <c r="K91" s="16"/>
      <c r="L91" s="16"/>
      <c r="M91" s="16"/>
      <c r="N91" s="18"/>
      <c r="O91" s="19">
        <f t="shared" si="118"/>
        <v>0</v>
      </c>
      <c r="P91" s="20">
        <f t="shared" si="119"/>
        <v>0</v>
      </c>
      <c r="Q91" s="21">
        <f t="shared" si="120"/>
        <v>0</v>
      </c>
      <c r="R91" s="22" t="str">
        <f t="shared" si="121"/>
        <v/>
      </c>
      <c r="S91" s="22" t="str">
        <f t="shared" si="122"/>
        <v/>
      </c>
      <c r="T91" s="22" t="str">
        <f t="shared" si="123"/>
        <v/>
      </c>
      <c r="U91" s="22" t="str">
        <f t="shared" si="124"/>
        <v/>
      </c>
      <c r="V91" s="22" t="str">
        <f t="shared" si="125"/>
        <v/>
      </c>
      <c r="W91" s="23" t="str">
        <f t="shared" si="126"/>
        <v/>
      </c>
      <c r="X91" s="23" t="str">
        <f t="shared" si="127"/>
        <v/>
      </c>
      <c r="Y91" s="23" t="str">
        <f t="shared" si="128"/>
        <v/>
      </c>
      <c r="Z91" s="23" t="str">
        <f t="shared" si="129"/>
        <v/>
      </c>
      <c r="AA91" s="23" t="str">
        <f t="shared" si="130"/>
        <v/>
      </c>
      <c r="AB91" s="63" t="s">
        <v>228</v>
      </c>
    </row>
    <row r="92" spans="1:28" ht="20" x14ac:dyDescent="0.35">
      <c r="A92" s="34" t="s">
        <v>58</v>
      </c>
      <c r="B92" s="30" t="s">
        <v>165</v>
      </c>
      <c r="C92" s="16"/>
      <c r="D92" s="16"/>
      <c r="E92" s="16"/>
      <c r="F92" s="16"/>
      <c r="G92" s="16"/>
      <c r="H92" s="17"/>
      <c r="I92" s="16"/>
      <c r="J92" s="16"/>
      <c r="K92" s="16"/>
      <c r="L92" s="16"/>
      <c r="M92" s="16"/>
      <c r="N92" s="18"/>
      <c r="O92" s="19">
        <f t="shared" si="118"/>
        <v>0</v>
      </c>
      <c r="P92" s="20">
        <f t="shared" si="119"/>
        <v>0</v>
      </c>
      <c r="Q92" s="21">
        <f t="shared" si="120"/>
        <v>0</v>
      </c>
      <c r="R92" s="22" t="str">
        <f t="shared" si="121"/>
        <v/>
      </c>
      <c r="S92" s="22" t="str">
        <f t="shared" si="122"/>
        <v/>
      </c>
      <c r="T92" s="22" t="str">
        <f t="shared" si="123"/>
        <v/>
      </c>
      <c r="U92" s="22" t="str">
        <f t="shared" si="124"/>
        <v/>
      </c>
      <c r="V92" s="22" t="str">
        <f t="shared" si="125"/>
        <v/>
      </c>
      <c r="W92" s="23" t="str">
        <f t="shared" si="126"/>
        <v/>
      </c>
      <c r="X92" s="23" t="str">
        <f t="shared" si="127"/>
        <v/>
      </c>
      <c r="Y92" s="23" t="str">
        <f t="shared" si="128"/>
        <v/>
      </c>
      <c r="Z92" s="23" t="str">
        <f t="shared" si="129"/>
        <v/>
      </c>
      <c r="AA92" s="23" t="str">
        <f t="shared" si="130"/>
        <v/>
      </c>
      <c r="AB92" s="63" t="s">
        <v>229</v>
      </c>
    </row>
    <row r="93" spans="1:28" s="12" customFormat="1" ht="20" x14ac:dyDescent="0.35">
      <c r="A93" s="34" t="s">
        <v>237</v>
      </c>
      <c r="B93" s="58" t="s">
        <v>230</v>
      </c>
      <c r="C93" s="16"/>
      <c r="D93" s="16"/>
      <c r="E93" s="16"/>
      <c r="F93" s="16"/>
      <c r="G93" s="16"/>
      <c r="H93" s="17"/>
      <c r="I93" s="16"/>
      <c r="J93" s="16"/>
      <c r="K93" s="16"/>
      <c r="L93" s="16"/>
      <c r="M93" s="16"/>
      <c r="N93" s="18"/>
      <c r="O93" s="19">
        <f t="shared" si="118"/>
        <v>0</v>
      </c>
      <c r="P93" s="20">
        <f t="shared" si="119"/>
        <v>0</v>
      </c>
      <c r="Q93" s="21">
        <f t="shared" si="120"/>
        <v>0</v>
      </c>
      <c r="R93" s="22" t="str">
        <f t="shared" si="121"/>
        <v/>
      </c>
      <c r="S93" s="22" t="str">
        <f t="shared" si="122"/>
        <v/>
      </c>
      <c r="T93" s="22" t="str">
        <f t="shared" si="123"/>
        <v/>
      </c>
      <c r="U93" s="22" t="str">
        <f t="shared" si="124"/>
        <v/>
      </c>
      <c r="V93" s="22" t="str">
        <f t="shared" si="125"/>
        <v/>
      </c>
      <c r="W93" s="23" t="str">
        <f t="shared" si="126"/>
        <v/>
      </c>
      <c r="X93" s="23" t="str">
        <f t="shared" si="127"/>
        <v/>
      </c>
      <c r="Y93" s="23" t="str">
        <f t="shared" si="128"/>
        <v/>
      </c>
      <c r="Z93" s="23" t="str">
        <f t="shared" si="129"/>
        <v/>
      </c>
      <c r="AA93" s="23" t="str">
        <f t="shared" si="130"/>
        <v/>
      </c>
      <c r="AB93" s="63" t="s">
        <v>67</v>
      </c>
    </row>
    <row r="94" spans="1:28" ht="51" customHeight="1" x14ac:dyDescent="0.25">
      <c r="B94" s="3"/>
    </row>
    <row r="95" spans="1:28" ht="13" x14ac:dyDescent="0.3">
      <c r="B95" s="24" t="s">
        <v>158</v>
      </c>
    </row>
    <row r="96" spans="1:28" ht="13.5" thickBot="1" x14ac:dyDescent="0.35">
      <c r="B96" s="55" t="s">
        <v>167</v>
      </c>
    </row>
    <row r="97" spans="2:2" ht="13" x14ac:dyDescent="0.3">
      <c r="B97" s="25" t="s">
        <v>66</v>
      </c>
    </row>
    <row r="98" spans="2:2" ht="50" customHeight="1" thickBot="1" x14ac:dyDescent="0.3">
      <c r="B98" s="26" t="s">
        <v>67</v>
      </c>
    </row>
    <row r="99" spans="2:2" ht="25.5" x14ac:dyDescent="0.25">
      <c r="B99" s="25" t="s">
        <v>68</v>
      </c>
    </row>
    <row r="100" spans="2:2" ht="50" customHeight="1" thickBot="1" x14ac:dyDescent="0.3">
      <c r="B100" s="27" t="s">
        <v>67</v>
      </c>
    </row>
    <row r="101" spans="2:2" ht="13" x14ac:dyDescent="0.3">
      <c r="B101" s="25" t="s">
        <v>69</v>
      </c>
    </row>
    <row r="102" spans="2:2" ht="50" customHeight="1" thickBot="1" x14ac:dyDescent="0.3">
      <c r="B102" s="28" t="s">
        <v>67</v>
      </c>
    </row>
    <row r="103" spans="2:2" x14ac:dyDescent="0.25">
      <c r="B103" s="29"/>
    </row>
    <row r="104" spans="2:2" ht="13" x14ac:dyDescent="0.3">
      <c r="B104" s="55" t="s">
        <v>168</v>
      </c>
    </row>
    <row r="105" spans="2:2" x14ac:dyDescent="0.25">
      <c r="B105" s="25" t="s">
        <v>70</v>
      </c>
    </row>
    <row r="106" spans="2:2" ht="50" customHeight="1" thickBot="1" x14ac:dyDescent="0.3">
      <c r="B106" s="26" t="s">
        <v>67</v>
      </c>
    </row>
    <row r="107" spans="2:2" ht="13" x14ac:dyDescent="0.3">
      <c r="B107" s="25" t="s">
        <v>71</v>
      </c>
    </row>
    <row r="108" spans="2:2" ht="50" customHeight="1" thickBot="1" x14ac:dyDescent="0.3">
      <c r="B108" s="27" t="s">
        <v>67</v>
      </c>
    </row>
    <row r="109" spans="2:2" ht="25.5" x14ac:dyDescent="0.25">
      <c r="B109" s="25" t="s">
        <v>72</v>
      </c>
    </row>
    <row r="110" spans="2:2" ht="50" customHeight="1" thickBot="1" x14ac:dyDescent="0.3">
      <c r="B110" s="28" t="s">
        <v>67</v>
      </c>
    </row>
  </sheetData>
  <mergeCells count="35">
    <mergeCell ref="C85:G85"/>
    <mergeCell ref="I85:M85"/>
    <mergeCell ref="I29:M29"/>
    <mergeCell ref="C33:G33"/>
    <mergeCell ref="I33:M33"/>
    <mergeCell ref="C43:G43"/>
    <mergeCell ref="I43:M43"/>
    <mergeCell ref="C39:G39"/>
    <mergeCell ref="I39:M39"/>
    <mergeCell ref="C49:G49"/>
    <mergeCell ref="I49:M49"/>
    <mergeCell ref="C61:G61"/>
    <mergeCell ref="I61:M61"/>
    <mergeCell ref="C74:G74"/>
    <mergeCell ref="I74:M74"/>
    <mergeCell ref="C57:G57"/>
    <mergeCell ref="I57:M57"/>
    <mergeCell ref="C67:G67"/>
    <mergeCell ref="I67:M67"/>
    <mergeCell ref="A66:B66"/>
    <mergeCell ref="A84:B84"/>
    <mergeCell ref="C2:G2"/>
    <mergeCell ref="I2:M2"/>
    <mergeCell ref="A6:B6"/>
    <mergeCell ref="A20:B20"/>
    <mergeCell ref="A32:B32"/>
    <mergeCell ref="A56:B56"/>
    <mergeCell ref="C7:G7"/>
    <mergeCell ref="I7:M7"/>
    <mergeCell ref="C15:G15"/>
    <mergeCell ref="I15:M15"/>
    <mergeCell ref="C21:G21"/>
    <mergeCell ref="I21:M21"/>
    <mergeCell ref="C29:G29"/>
    <mergeCell ref="A42:B42"/>
  </mergeCells>
  <conditionalFormatting sqref="O8:O14">
    <cfRule type="cellIs" dxfId="413" priority="460" operator="equal">
      <formula>4</formula>
    </cfRule>
    <cfRule type="cellIs" dxfId="412" priority="462" operator="equal">
      <formula>3</formula>
    </cfRule>
    <cfRule type="cellIs" dxfId="411" priority="463" operator="equal">
      <formula>2</formula>
    </cfRule>
    <cfRule type="cellIs" dxfId="410" priority="464" operator="equal">
      <formula>1</formula>
    </cfRule>
    <cfRule type="cellIs" dxfId="409" priority="465" operator="equal">
      <formula>0</formula>
    </cfRule>
    <cfRule type="cellIs" dxfId="408" priority="494" stopIfTrue="1" operator="equal">
      <formula>-1</formula>
    </cfRule>
    <cfRule type="cellIs" dxfId="407" priority="495" stopIfTrue="1" operator="equal">
      <formula>-2</formula>
    </cfRule>
    <cfRule type="cellIs" dxfId="406" priority="496" stopIfTrue="1" operator="equal">
      <formula>-3</formula>
    </cfRule>
    <cfRule type="cellIs" dxfId="405" priority="497" stopIfTrue="1" operator="equal">
      <formula>-4</formula>
    </cfRule>
  </conditionalFormatting>
  <conditionalFormatting sqref="O9:O14">
    <cfRule type="cellIs" dxfId="404" priority="442" operator="equal">
      <formula>4</formula>
    </cfRule>
    <cfRule type="cellIs" dxfId="403" priority="443" operator="equal">
      <formula>3</formula>
    </cfRule>
    <cfRule type="cellIs" dxfId="402" priority="444" operator="equal">
      <formula>2</formula>
    </cfRule>
    <cfRule type="cellIs" dxfId="401" priority="445" operator="equal">
      <formula>1</formula>
    </cfRule>
    <cfRule type="cellIs" dxfId="400" priority="446" operator="equal">
      <formula>0</formula>
    </cfRule>
    <cfRule type="cellIs" dxfId="399" priority="447" stopIfTrue="1" operator="equal">
      <formula>-1</formula>
    </cfRule>
    <cfRule type="cellIs" dxfId="398" priority="448" stopIfTrue="1" operator="equal">
      <formula>-2</formula>
    </cfRule>
    <cfRule type="cellIs" dxfId="397" priority="449" stopIfTrue="1" operator="equal">
      <formula>-3</formula>
    </cfRule>
    <cfRule type="cellIs" dxfId="396" priority="450" stopIfTrue="1" operator="equal">
      <formula>-4</formula>
    </cfRule>
  </conditionalFormatting>
  <conditionalFormatting sqref="O16:O18">
    <cfRule type="cellIs" dxfId="395" priority="433" operator="equal">
      <formula>4</formula>
    </cfRule>
    <cfRule type="cellIs" dxfId="394" priority="434" operator="equal">
      <formula>3</formula>
    </cfRule>
    <cfRule type="cellIs" dxfId="393" priority="435" operator="equal">
      <formula>2</formula>
    </cfRule>
    <cfRule type="cellIs" dxfId="392" priority="436" operator="equal">
      <formula>1</formula>
    </cfRule>
    <cfRule type="cellIs" dxfId="391" priority="437" operator="equal">
      <formula>0</formula>
    </cfRule>
    <cfRule type="cellIs" dxfId="390" priority="438" stopIfTrue="1" operator="equal">
      <formula>-1</formula>
    </cfRule>
    <cfRule type="cellIs" dxfId="389" priority="439" stopIfTrue="1" operator="equal">
      <formula>-2</formula>
    </cfRule>
    <cfRule type="cellIs" dxfId="388" priority="440" stopIfTrue="1" operator="equal">
      <formula>-3</formula>
    </cfRule>
    <cfRule type="cellIs" dxfId="387" priority="441" stopIfTrue="1" operator="equal">
      <formula>-4</formula>
    </cfRule>
  </conditionalFormatting>
  <conditionalFormatting sqref="O22:O28 O30">
    <cfRule type="cellIs" dxfId="386" priority="424" operator="equal">
      <formula>4</formula>
    </cfRule>
    <cfRule type="cellIs" dxfId="385" priority="425" operator="equal">
      <formula>3</formula>
    </cfRule>
    <cfRule type="cellIs" dxfId="384" priority="426" operator="equal">
      <formula>2</formula>
    </cfRule>
    <cfRule type="cellIs" dxfId="383" priority="427" operator="equal">
      <formula>1</formula>
    </cfRule>
    <cfRule type="cellIs" dxfId="382" priority="428" operator="equal">
      <formula>0</formula>
    </cfRule>
    <cfRule type="cellIs" dxfId="381" priority="429" stopIfTrue="1" operator="equal">
      <formula>-1</formula>
    </cfRule>
    <cfRule type="cellIs" dxfId="380" priority="430" stopIfTrue="1" operator="equal">
      <formula>-2</formula>
    </cfRule>
    <cfRule type="cellIs" dxfId="379" priority="431" stopIfTrue="1" operator="equal">
      <formula>-3</formula>
    </cfRule>
    <cfRule type="cellIs" dxfId="378" priority="432" stopIfTrue="1" operator="equal">
      <formula>-4</formula>
    </cfRule>
  </conditionalFormatting>
  <conditionalFormatting sqref="O34:O38">
    <cfRule type="cellIs" dxfId="377" priority="415" operator="equal">
      <formula>4</formula>
    </cfRule>
    <cfRule type="cellIs" dxfId="376" priority="416" operator="equal">
      <formula>3</formula>
    </cfRule>
    <cfRule type="cellIs" dxfId="375" priority="417" operator="equal">
      <formula>2</formula>
    </cfRule>
    <cfRule type="cellIs" dxfId="374" priority="418" operator="equal">
      <formula>1</formula>
    </cfRule>
    <cfRule type="cellIs" dxfId="373" priority="419" operator="equal">
      <formula>0</formula>
    </cfRule>
    <cfRule type="cellIs" dxfId="372" priority="420" stopIfTrue="1" operator="equal">
      <formula>-1</formula>
    </cfRule>
    <cfRule type="cellIs" dxfId="371" priority="421" stopIfTrue="1" operator="equal">
      <formula>-2</formula>
    </cfRule>
    <cfRule type="cellIs" dxfId="370" priority="422" stopIfTrue="1" operator="equal">
      <formula>-3</formula>
    </cfRule>
    <cfRule type="cellIs" dxfId="369" priority="423" stopIfTrue="1" operator="equal">
      <formula>-4</formula>
    </cfRule>
  </conditionalFormatting>
  <conditionalFormatting sqref="O50">
    <cfRule type="cellIs" dxfId="368" priority="406" operator="equal">
      <formula>4</formula>
    </cfRule>
    <cfRule type="cellIs" dxfId="367" priority="407" operator="equal">
      <formula>3</formula>
    </cfRule>
    <cfRule type="cellIs" dxfId="366" priority="408" operator="equal">
      <formula>2</formula>
    </cfRule>
    <cfRule type="cellIs" dxfId="365" priority="409" operator="equal">
      <formula>1</formula>
    </cfRule>
    <cfRule type="cellIs" dxfId="364" priority="410" operator="equal">
      <formula>0</formula>
    </cfRule>
    <cfRule type="cellIs" dxfId="363" priority="411" stopIfTrue="1" operator="equal">
      <formula>-1</formula>
    </cfRule>
    <cfRule type="cellIs" dxfId="362" priority="412" stopIfTrue="1" operator="equal">
      <formula>-2</formula>
    </cfRule>
    <cfRule type="cellIs" dxfId="361" priority="413" stopIfTrue="1" operator="equal">
      <formula>-3</formula>
    </cfRule>
    <cfRule type="cellIs" dxfId="360" priority="414" stopIfTrue="1" operator="equal">
      <formula>-4</formula>
    </cfRule>
  </conditionalFormatting>
  <conditionalFormatting sqref="O68 O72:O73">
    <cfRule type="cellIs" dxfId="359" priority="388" operator="equal">
      <formula>4</formula>
    </cfRule>
    <cfRule type="cellIs" dxfId="358" priority="389" operator="equal">
      <formula>3</formula>
    </cfRule>
    <cfRule type="cellIs" dxfId="357" priority="390" operator="equal">
      <formula>2</formula>
    </cfRule>
    <cfRule type="cellIs" dxfId="356" priority="391" operator="equal">
      <formula>1</formula>
    </cfRule>
    <cfRule type="cellIs" dxfId="355" priority="392" operator="equal">
      <formula>0</formula>
    </cfRule>
    <cfRule type="cellIs" dxfId="354" priority="393" stopIfTrue="1" operator="equal">
      <formula>-1</formula>
    </cfRule>
    <cfRule type="cellIs" dxfId="353" priority="394" stopIfTrue="1" operator="equal">
      <formula>-2</formula>
    </cfRule>
    <cfRule type="cellIs" dxfId="352" priority="395" stopIfTrue="1" operator="equal">
      <formula>-3</formula>
    </cfRule>
    <cfRule type="cellIs" dxfId="351" priority="396" stopIfTrue="1" operator="equal">
      <formula>-4</formula>
    </cfRule>
  </conditionalFormatting>
  <conditionalFormatting sqref="O86:O92">
    <cfRule type="cellIs" dxfId="350" priority="379" operator="equal">
      <formula>4</formula>
    </cfRule>
    <cfRule type="cellIs" dxfId="349" priority="380" operator="equal">
      <formula>3</formula>
    </cfRule>
    <cfRule type="cellIs" dxfId="348" priority="381" operator="equal">
      <formula>2</formula>
    </cfRule>
    <cfRule type="cellIs" dxfId="347" priority="382" operator="equal">
      <formula>1</formula>
    </cfRule>
    <cfRule type="cellIs" dxfId="346" priority="383" operator="equal">
      <formula>0</formula>
    </cfRule>
    <cfRule type="cellIs" dxfId="345" priority="384" stopIfTrue="1" operator="equal">
      <formula>-1</formula>
    </cfRule>
    <cfRule type="cellIs" dxfId="344" priority="385" stopIfTrue="1" operator="equal">
      <formula>-2</formula>
    </cfRule>
    <cfRule type="cellIs" dxfId="343" priority="386" stopIfTrue="1" operator="equal">
      <formula>-3</formula>
    </cfRule>
    <cfRule type="cellIs" dxfId="342" priority="387" stopIfTrue="1" operator="equal">
      <formula>-4</formula>
    </cfRule>
  </conditionalFormatting>
  <conditionalFormatting sqref="O40">
    <cfRule type="cellIs" dxfId="341" priority="370" operator="equal">
      <formula>4</formula>
    </cfRule>
    <cfRule type="cellIs" dxfId="340" priority="371" operator="equal">
      <formula>3</formula>
    </cfRule>
    <cfRule type="cellIs" dxfId="339" priority="372" operator="equal">
      <formula>2</formula>
    </cfRule>
    <cfRule type="cellIs" dxfId="338" priority="373" operator="equal">
      <formula>1</formula>
    </cfRule>
    <cfRule type="cellIs" dxfId="337" priority="374" operator="equal">
      <formula>0</formula>
    </cfRule>
    <cfRule type="cellIs" dxfId="336" priority="375" stopIfTrue="1" operator="equal">
      <formula>-1</formula>
    </cfRule>
    <cfRule type="cellIs" dxfId="335" priority="376" stopIfTrue="1" operator="equal">
      <formula>-2</formula>
    </cfRule>
    <cfRule type="cellIs" dxfId="334" priority="377" stopIfTrue="1" operator="equal">
      <formula>-3</formula>
    </cfRule>
    <cfRule type="cellIs" dxfId="333" priority="378" stopIfTrue="1" operator="equal">
      <formula>-4</formula>
    </cfRule>
  </conditionalFormatting>
  <conditionalFormatting sqref="O44 O48">
    <cfRule type="cellIs" dxfId="332" priority="343" operator="equal">
      <formula>4</formula>
    </cfRule>
    <cfRule type="cellIs" dxfId="331" priority="344" operator="equal">
      <formula>3</formula>
    </cfRule>
    <cfRule type="cellIs" dxfId="330" priority="345" operator="equal">
      <formula>2</formula>
    </cfRule>
    <cfRule type="cellIs" dxfId="329" priority="346" operator="equal">
      <formula>1</formula>
    </cfRule>
    <cfRule type="cellIs" dxfId="328" priority="347" operator="equal">
      <formula>0</formula>
    </cfRule>
    <cfRule type="cellIs" dxfId="327" priority="348" stopIfTrue="1" operator="equal">
      <formula>-1</formula>
    </cfRule>
    <cfRule type="cellIs" dxfId="326" priority="349" stopIfTrue="1" operator="equal">
      <formula>-2</formula>
    </cfRule>
    <cfRule type="cellIs" dxfId="325" priority="350" stopIfTrue="1" operator="equal">
      <formula>-3</formula>
    </cfRule>
    <cfRule type="cellIs" dxfId="324" priority="351" stopIfTrue="1" operator="equal">
      <formula>-4</formula>
    </cfRule>
  </conditionalFormatting>
  <conditionalFormatting sqref="O62 O64">
    <cfRule type="cellIs" dxfId="323" priority="334" operator="equal">
      <formula>4</formula>
    </cfRule>
    <cfRule type="cellIs" dxfId="322" priority="335" operator="equal">
      <formula>3</formula>
    </cfRule>
    <cfRule type="cellIs" dxfId="321" priority="336" operator="equal">
      <formula>2</formula>
    </cfRule>
    <cfRule type="cellIs" dxfId="320" priority="337" operator="equal">
      <formula>1</formula>
    </cfRule>
    <cfRule type="cellIs" dxfId="319" priority="338" operator="equal">
      <formula>0</formula>
    </cfRule>
    <cfRule type="cellIs" dxfId="318" priority="339" stopIfTrue="1" operator="equal">
      <formula>-1</formula>
    </cfRule>
    <cfRule type="cellIs" dxfId="317" priority="340" stopIfTrue="1" operator="equal">
      <formula>-2</formula>
    </cfRule>
    <cfRule type="cellIs" dxfId="316" priority="341" stopIfTrue="1" operator="equal">
      <formula>-3</formula>
    </cfRule>
    <cfRule type="cellIs" dxfId="315" priority="342" stopIfTrue="1" operator="equal">
      <formula>-4</formula>
    </cfRule>
  </conditionalFormatting>
  <conditionalFormatting sqref="O47">
    <cfRule type="cellIs" dxfId="314" priority="325" operator="equal">
      <formula>4</formula>
    </cfRule>
    <cfRule type="cellIs" dxfId="313" priority="326" operator="equal">
      <formula>3</formula>
    </cfRule>
    <cfRule type="cellIs" dxfId="312" priority="327" operator="equal">
      <formula>2</formula>
    </cfRule>
    <cfRule type="cellIs" dxfId="311" priority="328" operator="equal">
      <formula>1</formula>
    </cfRule>
    <cfRule type="cellIs" dxfId="310" priority="329" operator="equal">
      <formula>0</formula>
    </cfRule>
    <cfRule type="cellIs" dxfId="309" priority="330" stopIfTrue="1" operator="equal">
      <formula>-1</formula>
    </cfRule>
    <cfRule type="cellIs" dxfId="308" priority="331" stopIfTrue="1" operator="equal">
      <formula>-2</formula>
    </cfRule>
    <cfRule type="cellIs" dxfId="307" priority="332" stopIfTrue="1" operator="equal">
      <formula>-3</formula>
    </cfRule>
    <cfRule type="cellIs" dxfId="306" priority="333" stopIfTrue="1" operator="equal">
      <formula>-4</formula>
    </cfRule>
  </conditionalFormatting>
  <conditionalFormatting sqref="O53">
    <cfRule type="cellIs" dxfId="305" priority="289" operator="equal">
      <formula>4</formula>
    </cfRule>
    <cfRule type="cellIs" dxfId="304" priority="290" operator="equal">
      <formula>3</formula>
    </cfRule>
    <cfRule type="cellIs" dxfId="303" priority="291" operator="equal">
      <formula>2</formula>
    </cfRule>
    <cfRule type="cellIs" dxfId="302" priority="292" operator="equal">
      <formula>1</formula>
    </cfRule>
    <cfRule type="cellIs" dxfId="301" priority="293" operator="equal">
      <formula>0</formula>
    </cfRule>
    <cfRule type="cellIs" dxfId="300" priority="294" stopIfTrue="1" operator="equal">
      <formula>-1</formula>
    </cfRule>
    <cfRule type="cellIs" dxfId="299" priority="295" stopIfTrue="1" operator="equal">
      <formula>-2</formula>
    </cfRule>
    <cfRule type="cellIs" dxfId="298" priority="296" stopIfTrue="1" operator="equal">
      <formula>-3</formula>
    </cfRule>
    <cfRule type="cellIs" dxfId="297" priority="297" stopIfTrue="1" operator="equal">
      <formula>-4</formula>
    </cfRule>
  </conditionalFormatting>
  <conditionalFormatting sqref="O45">
    <cfRule type="cellIs" dxfId="296" priority="316" operator="equal">
      <formula>4</formula>
    </cfRule>
    <cfRule type="cellIs" dxfId="295" priority="317" operator="equal">
      <formula>3</formula>
    </cfRule>
    <cfRule type="cellIs" dxfId="294" priority="318" operator="equal">
      <formula>2</formula>
    </cfRule>
    <cfRule type="cellIs" dxfId="293" priority="319" operator="equal">
      <formula>1</formula>
    </cfRule>
    <cfRule type="cellIs" dxfId="292" priority="320" operator="equal">
      <formula>0</formula>
    </cfRule>
    <cfRule type="cellIs" dxfId="291" priority="321" stopIfTrue="1" operator="equal">
      <formula>-1</formula>
    </cfRule>
    <cfRule type="cellIs" dxfId="290" priority="322" stopIfTrue="1" operator="equal">
      <formula>-2</formula>
    </cfRule>
    <cfRule type="cellIs" dxfId="289" priority="323" stopIfTrue="1" operator="equal">
      <formula>-3</formula>
    </cfRule>
    <cfRule type="cellIs" dxfId="288" priority="324" stopIfTrue="1" operator="equal">
      <formula>-4</formula>
    </cfRule>
  </conditionalFormatting>
  <conditionalFormatting sqref="O51">
    <cfRule type="cellIs" dxfId="287" priority="262" operator="equal">
      <formula>4</formula>
    </cfRule>
    <cfRule type="cellIs" dxfId="286" priority="263" operator="equal">
      <formula>3</formula>
    </cfRule>
    <cfRule type="cellIs" dxfId="285" priority="264" operator="equal">
      <formula>2</formula>
    </cfRule>
    <cfRule type="cellIs" dxfId="284" priority="265" operator="equal">
      <formula>1</formula>
    </cfRule>
    <cfRule type="cellIs" dxfId="283" priority="266" operator="equal">
      <formula>0</formula>
    </cfRule>
    <cfRule type="cellIs" dxfId="282" priority="267" stopIfTrue="1" operator="equal">
      <formula>-1</formula>
    </cfRule>
    <cfRule type="cellIs" dxfId="281" priority="268" stopIfTrue="1" operator="equal">
      <formula>-2</formula>
    </cfRule>
    <cfRule type="cellIs" dxfId="280" priority="269" stopIfTrue="1" operator="equal">
      <formula>-3</formula>
    </cfRule>
    <cfRule type="cellIs" dxfId="279" priority="270" stopIfTrue="1" operator="equal">
      <formula>-4</formula>
    </cfRule>
  </conditionalFormatting>
  <conditionalFormatting sqref="O51">
    <cfRule type="cellIs" dxfId="278" priority="253" operator="equal">
      <formula>4</formula>
    </cfRule>
    <cfRule type="cellIs" dxfId="277" priority="254" operator="equal">
      <formula>3</formula>
    </cfRule>
    <cfRule type="cellIs" dxfId="276" priority="255" operator="equal">
      <formula>2</formula>
    </cfRule>
    <cfRule type="cellIs" dxfId="275" priority="256" operator="equal">
      <formula>1</formula>
    </cfRule>
    <cfRule type="cellIs" dxfId="274" priority="257" operator="equal">
      <formula>0</formula>
    </cfRule>
    <cfRule type="cellIs" dxfId="273" priority="258" stopIfTrue="1" operator="equal">
      <formula>-1</formula>
    </cfRule>
    <cfRule type="cellIs" dxfId="272" priority="259" stopIfTrue="1" operator="equal">
      <formula>-2</formula>
    </cfRule>
    <cfRule type="cellIs" dxfId="271" priority="260" stopIfTrue="1" operator="equal">
      <formula>-3</formula>
    </cfRule>
    <cfRule type="cellIs" dxfId="270" priority="261" stopIfTrue="1" operator="equal">
      <formula>-4</formula>
    </cfRule>
  </conditionalFormatting>
  <conditionalFormatting sqref="O46">
    <cfRule type="cellIs" dxfId="269" priority="307" operator="equal">
      <formula>4</formula>
    </cfRule>
    <cfRule type="cellIs" dxfId="268" priority="308" operator="equal">
      <formula>3</formula>
    </cfRule>
    <cfRule type="cellIs" dxfId="267" priority="309" operator="equal">
      <formula>2</formula>
    </cfRule>
    <cfRule type="cellIs" dxfId="266" priority="310" operator="equal">
      <formula>1</formula>
    </cfRule>
    <cfRule type="cellIs" dxfId="265" priority="311" operator="equal">
      <formula>0</formula>
    </cfRule>
    <cfRule type="cellIs" dxfId="264" priority="312" stopIfTrue="1" operator="equal">
      <formula>-1</formula>
    </cfRule>
    <cfRule type="cellIs" dxfId="263" priority="313" stopIfTrue="1" operator="equal">
      <formula>-2</formula>
    </cfRule>
    <cfRule type="cellIs" dxfId="262" priority="314" stopIfTrue="1" operator="equal">
      <formula>-3</formula>
    </cfRule>
    <cfRule type="cellIs" dxfId="261" priority="315" stopIfTrue="1" operator="equal">
      <formula>-4</formula>
    </cfRule>
  </conditionalFormatting>
  <conditionalFormatting sqref="O54">
    <cfRule type="cellIs" dxfId="260" priority="298" operator="equal">
      <formula>4</formula>
    </cfRule>
    <cfRule type="cellIs" dxfId="259" priority="299" operator="equal">
      <formula>3</formula>
    </cfRule>
    <cfRule type="cellIs" dxfId="258" priority="300" operator="equal">
      <formula>2</formula>
    </cfRule>
    <cfRule type="cellIs" dxfId="257" priority="301" operator="equal">
      <formula>1</formula>
    </cfRule>
    <cfRule type="cellIs" dxfId="256" priority="302" operator="equal">
      <formula>0</formula>
    </cfRule>
    <cfRule type="cellIs" dxfId="255" priority="303" stopIfTrue="1" operator="equal">
      <formula>-1</formula>
    </cfRule>
    <cfRule type="cellIs" dxfId="254" priority="304" stopIfTrue="1" operator="equal">
      <formula>-2</formula>
    </cfRule>
    <cfRule type="cellIs" dxfId="253" priority="305" stopIfTrue="1" operator="equal">
      <formula>-3</formula>
    </cfRule>
    <cfRule type="cellIs" dxfId="252" priority="306" stopIfTrue="1" operator="equal">
      <formula>-4</formula>
    </cfRule>
  </conditionalFormatting>
  <conditionalFormatting sqref="O52">
    <cfRule type="cellIs" dxfId="251" priority="280" operator="equal">
      <formula>4</formula>
    </cfRule>
    <cfRule type="cellIs" dxfId="250" priority="281" operator="equal">
      <formula>3</formula>
    </cfRule>
    <cfRule type="cellIs" dxfId="249" priority="282" operator="equal">
      <formula>2</formula>
    </cfRule>
    <cfRule type="cellIs" dxfId="248" priority="283" operator="equal">
      <formula>1</formula>
    </cfRule>
    <cfRule type="cellIs" dxfId="247" priority="284" operator="equal">
      <formula>0</formula>
    </cfRule>
    <cfRule type="cellIs" dxfId="246" priority="285" stopIfTrue="1" operator="equal">
      <formula>-1</formula>
    </cfRule>
    <cfRule type="cellIs" dxfId="245" priority="286" stopIfTrue="1" operator="equal">
      <formula>-2</formula>
    </cfRule>
    <cfRule type="cellIs" dxfId="244" priority="287" stopIfTrue="1" operator="equal">
      <formula>-3</formula>
    </cfRule>
    <cfRule type="cellIs" dxfId="243" priority="288" stopIfTrue="1" operator="equal">
      <formula>-4</formula>
    </cfRule>
  </conditionalFormatting>
  <conditionalFormatting sqref="O60">
    <cfRule type="cellIs" dxfId="242" priority="235" operator="equal">
      <formula>4</formula>
    </cfRule>
    <cfRule type="cellIs" dxfId="241" priority="236" operator="equal">
      <formula>3</formula>
    </cfRule>
    <cfRule type="cellIs" dxfId="240" priority="237" operator="equal">
      <formula>2</formula>
    </cfRule>
    <cfRule type="cellIs" dxfId="239" priority="238" operator="equal">
      <formula>1</formula>
    </cfRule>
    <cfRule type="cellIs" dxfId="238" priority="239" operator="equal">
      <formula>0</formula>
    </cfRule>
    <cfRule type="cellIs" dxfId="237" priority="240" stopIfTrue="1" operator="equal">
      <formula>-1</formula>
    </cfRule>
    <cfRule type="cellIs" dxfId="236" priority="241" stopIfTrue="1" operator="equal">
      <formula>-2</formula>
    </cfRule>
    <cfRule type="cellIs" dxfId="235" priority="242" stopIfTrue="1" operator="equal">
      <formula>-3</formula>
    </cfRule>
    <cfRule type="cellIs" dxfId="234" priority="243" stopIfTrue="1" operator="equal">
      <formula>-4</formula>
    </cfRule>
  </conditionalFormatting>
  <conditionalFormatting sqref="O69:O70">
    <cfRule type="cellIs" dxfId="233" priority="208" operator="equal">
      <formula>4</formula>
    </cfRule>
    <cfRule type="cellIs" dxfId="232" priority="209" operator="equal">
      <formula>3</formula>
    </cfRule>
    <cfRule type="cellIs" dxfId="231" priority="210" operator="equal">
      <formula>2</formula>
    </cfRule>
    <cfRule type="cellIs" dxfId="230" priority="211" operator="equal">
      <formula>1</formula>
    </cfRule>
    <cfRule type="cellIs" dxfId="229" priority="212" operator="equal">
      <formula>0</formula>
    </cfRule>
    <cfRule type="cellIs" dxfId="228" priority="213" stopIfTrue="1" operator="equal">
      <formula>-1</formula>
    </cfRule>
    <cfRule type="cellIs" dxfId="227" priority="214" stopIfTrue="1" operator="equal">
      <formula>-2</formula>
    </cfRule>
    <cfRule type="cellIs" dxfId="226" priority="215" stopIfTrue="1" operator="equal">
      <formula>-3</formula>
    </cfRule>
    <cfRule type="cellIs" dxfId="225" priority="216" stopIfTrue="1" operator="equal">
      <formula>-4</formula>
    </cfRule>
  </conditionalFormatting>
  <conditionalFormatting sqref="O58">
    <cfRule type="cellIs" dxfId="224" priority="244" operator="equal">
      <formula>4</formula>
    </cfRule>
    <cfRule type="cellIs" dxfId="223" priority="245" operator="equal">
      <formula>3</formula>
    </cfRule>
    <cfRule type="cellIs" dxfId="222" priority="246" operator="equal">
      <formula>2</formula>
    </cfRule>
    <cfRule type="cellIs" dxfId="221" priority="247" operator="equal">
      <formula>1</formula>
    </cfRule>
    <cfRule type="cellIs" dxfId="220" priority="248" operator="equal">
      <formula>0</formula>
    </cfRule>
    <cfRule type="cellIs" dxfId="219" priority="249" stopIfTrue="1" operator="equal">
      <formula>-1</formula>
    </cfRule>
    <cfRule type="cellIs" dxfId="218" priority="250" stopIfTrue="1" operator="equal">
      <formula>-2</formula>
    </cfRule>
    <cfRule type="cellIs" dxfId="217" priority="251" stopIfTrue="1" operator="equal">
      <formula>-3</formula>
    </cfRule>
    <cfRule type="cellIs" dxfId="216" priority="252" stopIfTrue="1" operator="equal">
      <formula>-4</formula>
    </cfRule>
  </conditionalFormatting>
  <conditionalFormatting sqref="O59">
    <cfRule type="cellIs" dxfId="215" priority="226" operator="equal">
      <formula>4</formula>
    </cfRule>
    <cfRule type="cellIs" dxfId="214" priority="227" operator="equal">
      <formula>3</formula>
    </cfRule>
    <cfRule type="cellIs" dxfId="213" priority="228" operator="equal">
      <formula>2</formula>
    </cfRule>
    <cfRule type="cellIs" dxfId="212" priority="229" operator="equal">
      <formula>1</formula>
    </cfRule>
    <cfRule type="cellIs" dxfId="211" priority="230" operator="equal">
      <formula>0</formula>
    </cfRule>
    <cfRule type="cellIs" dxfId="210" priority="231" stopIfTrue="1" operator="equal">
      <formula>-1</formula>
    </cfRule>
    <cfRule type="cellIs" dxfId="209" priority="232" stopIfTrue="1" operator="equal">
      <formula>-2</formula>
    </cfRule>
    <cfRule type="cellIs" dxfId="208" priority="233" stopIfTrue="1" operator="equal">
      <formula>-3</formula>
    </cfRule>
    <cfRule type="cellIs" dxfId="207" priority="234" stopIfTrue="1" operator="equal">
      <formula>-4</formula>
    </cfRule>
  </conditionalFormatting>
  <conditionalFormatting sqref="O63">
    <cfRule type="cellIs" dxfId="206" priority="217" operator="equal">
      <formula>4</formula>
    </cfRule>
    <cfRule type="cellIs" dxfId="205" priority="218" operator="equal">
      <formula>3</formula>
    </cfRule>
    <cfRule type="cellIs" dxfId="204" priority="219" operator="equal">
      <formula>2</formula>
    </cfRule>
    <cfRule type="cellIs" dxfId="203" priority="220" operator="equal">
      <formula>1</formula>
    </cfRule>
    <cfRule type="cellIs" dxfId="202" priority="221" operator="equal">
      <formula>0</formula>
    </cfRule>
    <cfRule type="cellIs" dxfId="201" priority="222" stopIfTrue="1" operator="equal">
      <formula>-1</formula>
    </cfRule>
    <cfRule type="cellIs" dxfId="200" priority="223" stopIfTrue="1" operator="equal">
      <formula>-2</formula>
    </cfRule>
    <cfRule type="cellIs" dxfId="199" priority="224" stopIfTrue="1" operator="equal">
      <formula>-3</formula>
    </cfRule>
    <cfRule type="cellIs" dxfId="198" priority="225" stopIfTrue="1" operator="equal">
      <formula>-4</formula>
    </cfRule>
  </conditionalFormatting>
  <conditionalFormatting sqref="O71">
    <cfRule type="cellIs" dxfId="197" priority="199" operator="equal">
      <formula>4</formula>
    </cfRule>
    <cfRule type="cellIs" dxfId="196" priority="200" operator="equal">
      <formula>3</formula>
    </cfRule>
    <cfRule type="cellIs" dxfId="195" priority="201" operator="equal">
      <formula>2</formula>
    </cfRule>
    <cfRule type="cellIs" dxfId="194" priority="202" operator="equal">
      <formula>1</formula>
    </cfRule>
    <cfRule type="cellIs" dxfId="193" priority="203" operator="equal">
      <formula>0</formula>
    </cfRule>
    <cfRule type="cellIs" dxfId="192" priority="204" stopIfTrue="1" operator="equal">
      <formula>-1</formula>
    </cfRule>
    <cfRule type="cellIs" dxfId="191" priority="205" stopIfTrue="1" operator="equal">
      <formula>-2</formula>
    </cfRule>
    <cfRule type="cellIs" dxfId="190" priority="206" stopIfTrue="1" operator="equal">
      <formula>-3</formula>
    </cfRule>
    <cfRule type="cellIs" dxfId="189" priority="207" stopIfTrue="1" operator="equal">
      <formula>-4</formula>
    </cfRule>
  </conditionalFormatting>
  <conditionalFormatting sqref="O82">
    <cfRule type="cellIs" dxfId="188" priority="181" operator="equal">
      <formula>4</formula>
    </cfRule>
    <cfRule type="cellIs" dxfId="187" priority="182" operator="equal">
      <formula>3</formula>
    </cfRule>
    <cfRule type="cellIs" dxfId="186" priority="183" operator="equal">
      <formula>2</formula>
    </cfRule>
    <cfRule type="cellIs" dxfId="185" priority="184" operator="equal">
      <formula>1</formula>
    </cfRule>
    <cfRule type="cellIs" dxfId="184" priority="185" operator="equal">
      <formula>0</formula>
    </cfRule>
    <cfRule type="cellIs" dxfId="183" priority="186" stopIfTrue="1" operator="equal">
      <formula>-1</formula>
    </cfRule>
    <cfRule type="cellIs" dxfId="182" priority="187" stopIfTrue="1" operator="equal">
      <formula>-2</formula>
    </cfRule>
    <cfRule type="cellIs" dxfId="181" priority="188" stopIfTrue="1" operator="equal">
      <formula>-3</formula>
    </cfRule>
    <cfRule type="cellIs" dxfId="180" priority="189" stopIfTrue="1" operator="equal">
      <formula>-4</formula>
    </cfRule>
  </conditionalFormatting>
  <conditionalFormatting sqref="O75">
    <cfRule type="cellIs" dxfId="179" priority="190" operator="equal">
      <formula>4</formula>
    </cfRule>
    <cfRule type="cellIs" dxfId="178" priority="191" operator="equal">
      <formula>3</formula>
    </cfRule>
    <cfRule type="cellIs" dxfId="177" priority="192" operator="equal">
      <formula>2</formula>
    </cfRule>
    <cfRule type="cellIs" dxfId="176" priority="193" operator="equal">
      <formula>1</formula>
    </cfRule>
    <cfRule type="cellIs" dxfId="175" priority="194" operator="equal">
      <formula>0</formula>
    </cfRule>
    <cfRule type="cellIs" dxfId="174" priority="195" stopIfTrue="1" operator="equal">
      <formula>-1</formula>
    </cfRule>
    <cfRule type="cellIs" dxfId="173" priority="196" stopIfTrue="1" operator="equal">
      <formula>-2</formula>
    </cfRule>
    <cfRule type="cellIs" dxfId="172" priority="197" stopIfTrue="1" operator="equal">
      <formula>-3</formula>
    </cfRule>
    <cfRule type="cellIs" dxfId="171" priority="198" stopIfTrue="1" operator="equal">
      <formula>-4</formula>
    </cfRule>
  </conditionalFormatting>
  <conditionalFormatting sqref="O78">
    <cfRule type="cellIs" dxfId="170" priority="154" operator="equal">
      <formula>4</formula>
    </cfRule>
    <cfRule type="cellIs" dxfId="169" priority="155" operator="equal">
      <formula>3</formula>
    </cfRule>
    <cfRule type="cellIs" dxfId="168" priority="156" operator="equal">
      <formula>2</formula>
    </cfRule>
    <cfRule type="cellIs" dxfId="167" priority="157" operator="equal">
      <formula>1</formula>
    </cfRule>
    <cfRule type="cellIs" dxfId="166" priority="158" operator="equal">
      <formula>0</formula>
    </cfRule>
    <cfRule type="cellIs" dxfId="165" priority="159" stopIfTrue="1" operator="equal">
      <formula>-1</formula>
    </cfRule>
    <cfRule type="cellIs" dxfId="164" priority="160" stopIfTrue="1" operator="equal">
      <formula>-2</formula>
    </cfRule>
    <cfRule type="cellIs" dxfId="163" priority="161" stopIfTrue="1" operator="equal">
      <formula>-3</formula>
    </cfRule>
    <cfRule type="cellIs" dxfId="162" priority="162" stopIfTrue="1" operator="equal">
      <formula>-4</formula>
    </cfRule>
  </conditionalFormatting>
  <conditionalFormatting sqref="O79:O80">
    <cfRule type="cellIs" dxfId="161" priority="172" operator="equal">
      <formula>4</formula>
    </cfRule>
    <cfRule type="cellIs" dxfId="160" priority="173" operator="equal">
      <formula>3</formula>
    </cfRule>
    <cfRule type="cellIs" dxfId="159" priority="174" operator="equal">
      <formula>2</formula>
    </cfRule>
    <cfRule type="cellIs" dxfId="158" priority="175" operator="equal">
      <formula>1</formula>
    </cfRule>
    <cfRule type="cellIs" dxfId="157" priority="176" operator="equal">
      <formula>0</formula>
    </cfRule>
    <cfRule type="cellIs" dxfId="156" priority="177" stopIfTrue="1" operator="equal">
      <formula>-1</formula>
    </cfRule>
    <cfRule type="cellIs" dxfId="155" priority="178" stopIfTrue="1" operator="equal">
      <formula>-2</formula>
    </cfRule>
    <cfRule type="cellIs" dxfId="154" priority="179" stopIfTrue="1" operator="equal">
      <formula>-3</formula>
    </cfRule>
    <cfRule type="cellIs" dxfId="153" priority="180" stopIfTrue="1" operator="equal">
      <formula>-4</formula>
    </cfRule>
  </conditionalFormatting>
  <conditionalFormatting sqref="O76:O77">
    <cfRule type="cellIs" dxfId="152" priority="163" operator="equal">
      <formula>4</formula>
    </cfRule>
    <cfRule type="cellIs" dxfId="151" priority="164" operator="equal">
      <formula>3</formula>
    </cfRule>
    <cfRule type="cellIs" dxfId="150" priority="165" operator="equal">
      <formula>2</formula>
    </cfRule>
    <cfRule type="cellIs" dxfId="149" priority="166" operator="equal">
      <formula>1</formula>
    </cfRule>
    <cfRule type="cellIs" dxfId="148" priority="167" operator="equal">
      <formula>0</formula>
    </cfRule>
    <cfRule type="cellIs" dxfId="147" priority="168" stopIfTrue="1" operator="equal">
      <formula>-1</formula>
    </cfRule>
    <cfRule type="cellIs" dxfId="146" priority="169" stopIfTrue="1" operator="equal">
      <formula>-2</formula>
    </cfRule>
    <cfRule type="cellIs" dxfId="145" priority="170" stopIfTrue="1" operator="equal">
      <formula>-3</formula>
    </cfRule>
    <cfRule type="cellIs" dxfId="144" priority="171" stopIfTrue="1" operator="equal">
      <formula>-4</formula>
    </cfRule>
  </conditionalFormatting>
  <conditionalFormatting sqref="O81">
    <cfRule type="cellIs" dxfId="143" priority="145" operator="equal">
      <formula>4</formula>
    </cfRule>
    <cfRule type="cellIs" dxfId="142" priority="146" operator="equal">
      <formula>3</formula>
    </cfRule>
    <cfRule type="cellIs" dxfId="141" priority="147" operator="equal">
      <formula>2</formula>
    </cfRule>
    <cfRule type="cellIs" dxfId="140" priority="148" operator="equal">
      <formula>1</formula>
    </cfRule>
    <cfRule type="cellIs" dxfId="139" priority="149" operator="equal">
      <formula>0</formula>
    </cfRule>
    <cfRule type="cellIs" dxfId="138" priority="150" stopIfTrue="1" operator="equal">
      <formula>-1</formula>
    </cfRule>
    <cfRule type="cellIs" dxfId="137" priority="151" stopIfTrue="1" operator="equal">
      <formula>-2</formula>
    </cfRule>
    <cfRule type="cellIs" dxfId="136" priority="152" stopIfTrue="1" operator="equal">
      <formula>-3</formula>
    </cfRule>
    <cfRule type="cellIs" dxfId="135" priority="153" stopIfTrue="1" operator="equal">
      <formula>-4</formula>
    </cfRule>
  </conditionalFormatting>
  <conditionalFormatting sqref="O19">
    <cfRule type="cellIs" dxfId="134" priority="118" operator="equal">
      <formula>4</formula>
    </cfRule>
    <cfRule type="cellIs" dxfId="133" priority="119" operator="equal">
      <formula>3</formula>
    </cfRule>
    <cfRule type="cellIs" dxfId="132" priority="120" operator="equal">
      <formula>2</formula>
    </cfRule>
    <cfRule type="cellIs" dxfId="131" priority="121" operator="equal">
      <formula>1</formula>
    </cfRule>
    <cfRule type="cellIs" dxfId="130" priority="122" operator="equal">
      <formula>0</formula>
    </cfRule>
    <cfRule type="cellIs" dxfId="129" priority="123" stopIfTrue="1" operator="equal">
      <formula>-1</formula>
    </cfRule>
    <cfRule type="cellIs" dxfId="128" priority="124" stopIfTrue="1" operator="equal">
      <formula>-2</formula>
    </cfRule>
    <cfRule type="cellIs" dxfId="127" priority="125" stopIfTrue="1" operator="equal">
      <formula>-3</formula>
    </cfRule>
    <cfRule type="cellIs" dxfId="126" priority="126" stopIfTrue="1" operator="equal">
      <formula>-4</formula>
    </cfRule>
  </conditionalFormatting>
  <conditionalFormatting sqref="O19">
    <cfRule type="cellIs" dxfId="125" priority="109" operator="equal">
      <formula>4</formula>
    </cfRule>
    <cfRule type="cellIs" dxfId="124" priority="110" operator="equal">
      <formula>3</formula>
    </cfRule>
    <cfRule type="cellIs" dxfId="123" priority="111" operator="equal">
      <formula>2</formula>
    </cfRule>
    <cfRule type="cellIs" dxfId="122" priority="112" operator="equal">
      <formula>1</formula>
    </cfRule>
    <cfRule type="cellIs" dxfId="121" priority="113" operator="equal">
      <formula>0</formula>
    </cfRule>
    <cfRule type="cellIs" dxfId="120" priority="114" stopIfTrue="1" operator="equal">
      <formula>-1</formula>
    </cfRule>
    <cfRule type="cellIs" dxfId="119" priority="115" stopIfTrue="1" operator="equal">
      <formula>-2</formula>
    </cfRule>
    <cfRule type="cellIs" dxfId="118" priority="116" stopIfTrue="1" operator="equal">
      <formula>-3</formula>
    </cfRule>
    <cfRule type="cellIs" dxfId="117" priority="117" stopIfTrue="1" operator="equal">
      <formula>-4</formula>
    </cfRule>
  </conditionalFormatting>
  <conditionalFormatting sqref="O31">
    <cfRule type="cellIs" dxfId="116" priority="100" operator="equal">
      <formula>4</formula>
    </cfRule>
    <cfRule type="cellIs" dxfId="115" priority="101" operator="equal">
      <formula>3</formula>
    </cfRule>
    <cfRule type="cellIs" dxfId="114" priority="102" operator="equal">
      <formula>2</formula>
    </cfRule>
    <cfRule type="cellIs" dxfId="113" priority="103" operator="equal">
      <formula>1</formula>
    </cfRule>
    <cfRule type="cellIs" dxfId="112" priority="104" operator="equal">
      <formula>0</formula>
    </cfRule>
    <cfRule type="cellIs" dxfId="111" priority="105" stopIfTrue="1" operator="equal">
      <formula>-1</formula>
    </cfRule>
    <cfRule type="cellIs" dxfId="110" priority="106" stopIfTrue="1" operator="equal">
      <formula>-2</formula>
    </cfRule>
    <cfRule type="cellIs" dxfId="109" priority="107" stopIfTrue="1" operator="equal">
      <formula>-3</formula>
    </cfRule>
    <cfRule type="cellIs" dxfId="108" priority="108" stopIfTrue="1" operator="equal">
      <formula>-4</formula>
    </cfRule>
  </conditionalFormatting>
  <conditionalFormatting sqref="O31">
    <cfRule type="cellIs" dxfId="107" priority="91" operator="equal">
      <formula>4</formula>
    </cfRule>
    <cfRule type="cellIs" dxfId="106" priority="92" operator="equal">
      <formula>3</formula>
    </cfRule>
    <cfRule type="cellIs" dxfId="105" priority="93" operator="equal">
      <formula>2</formula>
    </cfRule>
    <cfRule type="cellIs" dxfId="104" priority="94" operator="equal">
      <formula>1</formula>
    </cfRule>
    <cfRule type="cellIs" dxfId="103" priority="95" operator="equal">
      <formula>0</formula>
    </cfRule>
    <cfRule type="cellIs" dxfId="102" priority="96" stopIfTrue="1" operator="equal">
      <formula>-1</formula>
    </cfRule>
    <cfRule type="cellIs" dxfId="101" priority="97" stopIfTrue="1" operator="equal">
      <formula>-2</formula>
    </cfRule>
    <cfRule type="cellIs" dxfId="100" priority="98" stopIfTrue="1" operator="equal">
      <formula>-3</formula>
    </cfRule>
    <cfRule type="cellIs" dxfId="99" priority="99" stopIfTrue="1" operator="equal">
      <formula>-4</formula>
    </cfRule>
  </conditionalFormatting>
  <conditionalFormatting sqref="O41">
    <cfRule type="cellIs" dxfId="98" priority="82" operator="equal">
      <formula>4</formula>
    </cfRule>
    <cfRule type="cellIs" dxfId="97" priority="83" operator="equal">
      <formula>3</formula>
    </cfRule>
    <cfRule type="cellIs" dxfId="96" priority="84" operator="equal">
      <formula>2</formula>
    </cfRule>
    <cfRule type="cellIs" dxfId="95" priority="85" operator="equal">
      <formula>1</formula>
    </cfRule>
    <cfRule type="cellIs" dxfId="94" priority="86" operator="equal">
      <formula>0</formula>
    </cfRule>
    <cfRule type="cellIs" dxfId="93" priority="87" stopIfTrue="1" operator="equal">
      <formula>-1</formula>
    </cfRule>
    <cfRule type="cellIs" dxfId="92" priority="88" stopIfTrue="1" operator="equal">
      <formula>-2</formula>
    </cfRule>
    <cfRule type="cellIs" dxfId="91" priority="89" stopIfTrue="1" operator="equal">
      <formula>-3</formula>
    </cfRule>
    <cfRule type="cellIs" dxfId="90" priority="90" stopIfTrue="1" operator="equal">
      <formula>-4</formula>
    </cfRule>
  </conditionalFormatting>
  <conditionalFormatting sqref="O41">
    <cfRule type="cellIs" dxfId="89" priority="73" operator="equal">
      <formula>4</formula>
    </cfRule>
    <cfRule type="cellIs" dxfId="88" priority="74" operator="equal">
      <formula>3</formula>
    </cfRule>
    <cfRule type="cellIs" dxfId="87" priority="75" operator="equal">
      <formula>2</formula>
    </cfRule>
    <cfRule type="cellIs" dxfId="86" priority="76" operator="equal">
      <formula>1</formula>
    </cfRule>
    <cfRule type="cellIs" dxfId="85" priority="77" operator="equal">
      <formula>0</formula>
    </cfRule>
    <cfRule type="cellIs" dxfId="84" priority="78" stopIfTrue="1" operator="equal">
      <formula>-1</formula>
    </cfRule>
    <cfRule type="cellIs" dxfId="83" priority="79" stopIfTrue="1" operator="equal">
      <formula>-2</formula>
    </cfRule>
    <cfRule type="cellIs" dxfId="82" priority="80" stopIfTrue="1" operator="equal">
      <formula>-3</formula>
    </cfRule>
    <cfRule type="cellIs" dxfId="81" priority="81" stopIfTrue="1" operator="equal">
      <formula>-4</formula>
    </cfRule>
  </conditionalFormatting>
  <conditionalFormatting sqref="O55">
    <cfRule type="cellIs" dxfId="80" priority="64" operator="equal">
      <formula>4</formula>
    </cfRule>
    <cfRule type="cellIs" dxfId="79" priority="65" operator="equal">
      <formula>3</formula>
    </cfRule>
    <cfRule type="cellIs" dxfId="78" priority="66" operator="equal">
      <formula>2</formula>
    </cfRule>
    <cfRule type="cellIs" dxfId="77" priority="67" operator="equal">
      <formula>1</formula>
    </cfRule>
    <cfRule type="cellIs" dxfId="76" priority="68" operator="equal">
      <formula>0</formula>
    </cfRule>
    <cfRule type="cellIs" dxfId="75" priority="69" stopIfTrue="1" operator="equal">
      <formula>-1</formula>
    </cfRule>
    <cfRule type="cellIs" dxfId="74" priority="70" stopIfTrue="1" operator="equal">
      <formula>-2</formula>
    </cfRule>
    <cfRule type="cellIs" dxfId="73" priority="71" stopIfTrue="1" operator="equal">
      <formula>-3</formula>
    </cfRule>
    <cfRule type="cellIs" dxfId="72" priority="72" stopIfTrue="1" operator="equal">
      <formula>-4</formula>
    </cfRule>
  </conditionalFormatting>
  <conditionalFormatting sqref="O55">
    <cfRule type="cellIs" dxfId="71" priority="55" operator="equal">
      <formula>4</formula>
    </cfRule>
    <cfRule type="cellIs" dxfId="70" priority="56" operator="equal">
      <formula>3</formula>
    </cfRule>
    <cfRule type="cellIs" dxfId="69" priority="57" operator="equal">
      <formula>2</formula>
    </cfRule>
    <cfRule type="cellIs" dxfId="68" priority="58" operator="equal">
      <formula>1</formula>
    </cfRule>
    <cfRule type="cellIs" dxfId="67" priority="59" operator="equal">
      <formula>0</formula>
    </cfRule>
    <cfRule type="cellIs" dxfId="66" priority="60" stopIfTrue="1" operator="equal">
      <formula>-1</formula>
    </cfRule>
    <cfRule type="cellIs" dxfId="65" priority="61" stopIfTrue="1" operator="equal">
      <formula>-2</formula>
    </cfRule>
    <cfRule type="cellIs" dxfId="64" priority="62" stopIfTrue="1" operator="equal">
      <formula>-3</formula>
    </cfRule>
    <cfRule type="cellIs" dxfId="63" priority="63" stopIfTrue="1" operator="equal">
      <formula>-4</formula>
    </cfRule>
  </conditionalFormatting>
  <conditionalFormatting sqref="O65">
    <cfRule type="cellIs" dxfId="62" priority="46" operator="equal">
      <formula>4</formula>
    </cfRule>
    <cfRule type="cellIs" dxfId="61" priority="47" operator="equal">
      <formula>3</formula>
    </cfRule>
    <cfRule type="cellIs" dxfId="60" priority="48" operator="equal">
      <formula>2</formula>
    </cfRule>
    <cfRule type="cellIs" dxfId="59" priority="49" operator="equal">
      <formula>1</formula>
    </cfRule>
    <cfRule type="cellIs" dxfId="58" priority="50" operator="equal">
      <formula>0</formula>
    </cfRule>
    <cfRule type="cellIs" dxfId="57" priority="51" stopIfTrue="1" operator="equal">
      <formula>-1</formula>
    </cfRule>
    <cfRule type="cellIs" dxfId="56" priority="52" stopIfTrue="1" operator="equal">
      <formula>-2</formula>
    </cfRule>
    <cfRule type="cellIs" dxfId="55" priority="53" stopIfTrue="1" operator="equal">
      <formula>-3</formula>
    </cfRule>
    <cfRule type="cellIs" dxfId="54" priority="54" stopIfTrue="1" operator="equal">
      <formula>-4</formula>
    </cfRule>
  </conditionalFormatting>
  <conditionalFormatting sqref="O65">
    <cfRule type="cellIs" dxfId="53" priority="37" operator="equal">
      <formula>4</formula>
    </cfRule>
    <cfRule type="cellIs" dxfId="52" priority="38" operator="equal">
      <formula>3</formula>
    </cfRule>
    <cfRule type="cellIs" dxfId="51" priority="39" operator="equal">
      <formula>2</formula>
    </cfRule>
    <cfRule type="cellIs" dxfId="50" priority="40" operator="equal">
      <formula>1</formula>
    </cfRule>
    <cfRule type="cellIs" dxfId="49" priority="41" operator="equal">
      <formula>0</formula>
    </cfRule>
    <cfRule type="cellIs" dxfId="48" priority="42" stopIfTrue="1" operator="equal">
      <formula>-1</formula>
    </cfRule>
    <cfRule type="cellIs" dxfId="47" priority="43" stopIfTrue="1" operator="equal">
      <formula>-2</formula>
    </cfRule>
    <cfRule type="cellIs" dxfId="46" priority="44" stopIfTrue="1" operator="equal">
      <formula>-3</formula>
    </cfRule>
    <cfRule type="cellIs" dxfId="45" priority="45" stopIfTrue="1" operator="equal">
      <formula>-4</formula>
    </cfRule>
  </conditionalFormatting>
  <conditionalFormatting sqref="O83">
    <cfRule type="cellIs" dxfId="44" priority="28" operator="equal">
      <formula>4</formula>
    </cfRule>
    <cfRule type="cellIs" dxfId="43" priority="29" operator="equal">
      <formula>3</formula>
    </cfRule>
    <cfRule type="cellIs" dxfId="42" priority="30" operator="equal">
      <formula>2</formula>
    </cfRule>
    <cfRule type="cellIs" dxfId="41" priority="31" operator="equal">
      <formula>1</formula>
    </cfRule>
    <cfRule type="cellIs" dxfId="40" priority="32" operator="equal">
      <formula>0</formula>
    </cfRule>
    <cfRule type="cellIs" dxfId="39" priority="33" stopIfTrue="1" operator="equal">
      <formula>-1</formula>
    </cfRule>
    <cfRule type="cellIs" dxfId="38" priority="34" stopIfTrue="1" operator="equal">
      <formula>-2</formula>
    </cfRule>
    <cfRule type="cellIs" dxfId="37" priority="35" stopIfTrue="1" operator="equal">
      <formula>-3</formula>
    </cfRule>
    <cfRule type="cellIs" dxfId="36" priority="36" stopIfTrue="1" operator="equal">
      <formula>-4</formula>
    </cfRule>
  </conditionalFormatting>
  <conditionalFormatting sqref="O83">
    <cfRule type="cellIs" dxfId="35" priority="19" operator="equal">
      <formula>4</formula>
    </cfRule>
    <cfRule type="cellIs" dxfId="34" priority="20" operator="equal">
      <formula>3</formula>
    </cfRule>
    <cfRule type="cellIs" dxfId="33" priority="21" operator="equal">
      <formula>2</formula>
    </cfRule>
    <cfRule type="cellIs" dxfId="32" priority="22" operator="equal">
      <formula>1</formula>
    </cfRule>
    <cfRule type="cellIs" dxfId="31" priority="23" operator="equal">
      <formula>0</formula>
    </cfRule>
    <cfRule type="cellIs" dxfId="30" priority="24" stopIfTrue="1" operator="equal">
      <formula>-1</formula>
    </cfRule>
    <cfRule type="cellIs" dxfId="29" priority="25" stopIfTrue="1" operator="equal">
      <formula>-2</formula>
    </cfRule>
    <cfRule type="cellIs" dxfId="28" priority="26" stopIfTrue="1" operator="equal">
      <formula>-3</formula>
    </cfRule>
    <cfRule type="cellIs" dxfId="27" priority="27" stopIfTrue="1" operator="equal">
      <formula>-4</formula>
    </cfRule>
  </conditionalFormatting>
  <conditionalFormatting sqref="O93">
    <cfRule type="cellIs" dxfId="26" priority="10" operator="equal">
      <formula>4</formula>
    </cfRule>
    <cfRule type="cellIs" dxfId="25" priority="11" operator="equal">
      <formula>3</formula>
    </cfRule>
    <cfRule type="cellIs" dxfId="24" priority="12" operator="equal">
      <formula>2</formula>
    </cfRule>
    <cfRule type="cellIs" dxfId="23" priority="13" operator="equal">
      <formula>1</formula>
    </cfRule>
    <cfRule type="cellIs" dxfId="22" priority="14" operator="equal">
      <formula>0</formula>
    </cfRule>
    <cfRule type="cellIs" dxfId="21" priority="15" stopIfTrue="1" operator="equal">
      <formula>-1</formula>
    </cfRule>
    <cfRule type="cellIs" dxfId="20" priority="16" stopIfTrue="1" operator="equal">
      <formula>-2</formula>
    </cfRule>
    <cfRule type="cellIs" dxfId="19" priority="17" stopIfTrue="1" operator="equal">
      <formula>-3</formula>
    </cfRule>
    <cfRule type="cellIs" dxfId="18" priority="18" stopIfTrue="1" operator="equal">
      <formula>-4</formula>
    </cfRule>
  </conditionalFormatting>
  <conditionalFormatting sqref="O93">
    <cfRule type="cellIs" dxfId="17" priority="1" operator="equal">
      <formula>4</formula>
    </cfRule>
    <cfRule type="cellIs" dxfId="16" priority="2" operator="equal">
      <formula>3</formula>
    </cfRule>
    <cfRule type="cellIs" dxfId="15" priority="3" operator="equal">
      <formula>2</formula>
    </cfRule>
    <cfRule type="cellIs" dxfId="14" priority="4" operator="equal">
      <formula>1</formula>
    </cfRule>
    <cfRule type="cellIs" dxfId="13" priority="5" operator="equal">
      <formula>0</formula>
    </cfRule>
    <cfRule type="cellIs" dxfId="12" priority="6" stopIfTrue="1" operator="equal">
      <formula>-1</formula>
    </cfRule>
    <cfRule type="cellIs" dxfId="11" priority="7" stopIfTrue="1" operator="equal">
      <formula>-2</formula>
    </cfRule>
    <cfRule type="cellIs" dxfId="10" priority="8" stopIfTrue="1" operator="equal">
      <formula>-3</formula>
    </cfRule>
    <cfRule type="cellIs" dxfId="9" priority="9" stopIfTrue="1" operator="equal">
      <formula>-4</formula>
    </cfRule>
  </conditionalFormatting>
  <pageMargins left="0.7" right="0.7" top="0.75" bottom="0.75" header="0.3" footer="0.3"/>
  <pageSetup paperSize="9" orientation="portrait" r:id="rId1"/>
  <ignoredErrors>
    <ignoredError sqref="A86:A93 A75:A83 A68:A73 A62:A65 A58:A60 A44:A48 A50:A55 A40:A41 A34:A38 A30:A31 A22:A28 A16:A19 A10:A14"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950A5-9346-4817-95B1-0E2DDE1091E2}">
  <dimension ref="C3:E71"/>
  <sheetViews>
    <sheetView zoomScale="90" zoomScaleNormal="90" workbookViewId="0">
      <selection activeCell="H28" sqref="H28"/>
    </sheetView>
  </sheetViews>
  <sheetFormatPr baseColWidth="10" defaultRowHeight="14.5" x14ac:dyDescent="0.35"/>
  <cols>
    <col min="3" max="3" width="6.54296875" style="65" customWidth="1"/>
    <col min="4" max="4" width="33.7265625" style="65" customWidth="1"/>
    <col min="5" max="5" width="10.90625" style="65"/>
  </cols>
  <sheetData>
    <row r="3" spans="3:5" x14ac:dyDescent="0.35">
      <c r="C3" s="64" t="s">
        <v>239</v>
      </c>
      <c r="D3" s="64" t="s">
        <v>240</v>
      </c>
      <c r="E3" s="64" t="s">
        <v>18</v>
      </c>
    </row>
    <row r="4" spans="3:5" x14ac:dyDescent="0.35">
      <c r="C4" s="65" t="s">
        <v>21</v>
      </c>
      <c r="D4" s="65" t="s">
        <v>170</v>
      </c>
      <c r="E4" s="19">
        <f>'Einzelbewertung A'!O8</f>
        <v>-1</v>
      </c>
    </row>
    <row r="5" spans="3:5" x14ac:dyDescent="0.35">
      <c r="C5" s="65" t="s">
        <v>23</v>
      </c>
      <c r="D5" s="65" t="s">
        <v>171</v>
      </c>
      <c r="E5" s="19">
        <f>'Einzelbewertung A'!O9</f>
        <v>1</v>
      </c>
    </row>
    <row r="6" spans="3:5" x14ac:dyDescent="0.35">
      <c r="C6" s="65" t="s">
        <v>24</v>
      </c>
      <c r="D6" s="65" t="s">
        <v>172</v>
      </c>
      <c r="E6" s="19">
        <f>'Einzelbewertung A'!O10</f>
        <v>0</v>
      </c>
    </row>
    <row r="7" spans="3:5" x14ac:dyDescent="0.35">
      <c r="C7" s="65" t="s">
        <v>25</v>
      </c>
      <c r="D7" s="65" t="s">
        <v>173</v>
      </c>
      <c r="E7" s="19">
        <f>'Einzelbewertung A'!O11</f>
        <v>0</v>
      </c>
    </row>
    <row r="8" spans="3:5" x14ac:dyDescent="0.35">
      <c r="C8" s="65" t="s">
        <v>77</v>
      </c>
      <c r="D8" s="65" t="s">
        <v>174</v>
      </c>
      <c r="E8" s="19">
        <f>'Einzelbewertung A'!O12</f>
        <v>0</v>
      </c>
    </row>
    <row r="9" spans="3:5" x14ac:dyDescent="0.35">
      <c r="C9" s="65" t="s">
        <v>79</v>
      </c>
      <c r="D9" s="65" t="s">
        <v>175</v>
      </c>
      <c r="E9" s="19">
        <f>'Einzelbewertung A'!O13</f>
        <v>0</v>
      </c>
    </row>
    <row r="10" spans="3:5" x14ac:dyDescent="0.35">
      <c r="C10" s="65" t="s">
        <v>80</v>
      </c>
      <c r="D10" s="65" t="s">
        <v>177</v>
      </c>
      <c r="E10" s="19">
        <f>'Einzelbewertung A'!O14</f>
        <v>0</v>
      </c>
    </row>
    <row r="11" spans="3:5" x14ac:dyDescent="0.35">
      <c r="C11" s="65" t="s">
        <v>82</v>
      </c>
      <c r="D11" s="63" t="s">
        <v>241</v>
      </c>
      <c r="E11" s="19">
        <f>'Einzelbewertung A'!O16</f>
        <v>0</v>
      </c>
    </row>
    <row r="12" spans="3:5" x14ac:dyDescent="0.35">
      <c r="C12" s="65" t="s">
        <v>83</v>
      </c>
      <c r="D12" s="63" t="s">
        <v>179</v>
      </c>
      <c r="E12" s="19">
        <f>'Einzelbewertung A'!O17</f>
        <v>0</v>
      </c>
    </row>
    <row r="13" spans="3:5" x14ac:dyDescent="0.35">
      <c r="C13" s="65" t="s">
        <v>84</v>
      </c>
      <c r="D13" s="63" t="s">
        <v>180</v>
      </c>
      <c r="E13" s="19">
        <f>'Einzelbewertung A'!O18</f>
        <v>0</v>
      </c>
    </row>
    <row r="14" spans="3:5" x14ac:dyDescent="0.35">
      <c r="C14" s="65" t="s">
        <v>231</v>
      </c>
      <c r="D14" s="59" t="s">
        <v>67</v>
      </c>
      <c r="E14" s="19">
        <f>'Einzelbewertung A'!O19</f>
        <v>0</v>
      </c>
    </row>
    <row r="15" spans="3:5" x14ac:dyDescent="0.35">
      <c r="C15" s="65" t="s">
        <v>26</v>
      </c>
      <c r="D15" s="59" t="s">
        <v>181</v>
      </c>
      <c r="E15" s="19">
        <f>'Einzelbewertung A'!O22</f>
        <v>0</v>
      </c>
    </row>
    <row r="16" spans="3:5" x14ac:dyDescent="0.35">
      <c r="C16" s="65" t="s">
        <v>27</v>
      </c>
      <c r="D16" s="59" t="s">
        <v>182</v>
      </c>
      <c r="E16" s="19">
        <f>'Einzelbewertung A'!O23</f>
        <v>0</v>
      </c>
    </row>
    <row r="17" spans="3:5" x14ac:dyDescent="0.35">
      <c r="C17" s="65" t="s">
        <v>28</v>
      </c>
      <c r="D17" s="59" t="s">
        <v>183</v>
      </c>
      <c r="E17" s="19">
        <f>'Einzelbewertung A'!O24</f>
        <v>0</v>
      </c>
    </row>
    <row r="18" spans="3:5" x14ac:dyDescent="0.35">
      <c r="C18" s="65" t="s">
        <v>29</v>
      </c>
      <c r="D18" s="59" t="s">
        <v>184</v>
      </c>
      <c r="E18" s="19">
        <f>'Einzelbewertung A'!O25</f>
        <v>0</v>
      </c>
    </row>
    <row r="19" spans="3:5" x14ac:dyDescent="0.35">
      <c r="C19" s="65" t="s">
        <v>30</v>
      </c>
      <c r="D19" s="59" t="s">
        <v>185</v>
      </c>
      <c r="E19" s="19">
        <f>'Einzelbewertung A'!O26</f>
        <v>0</v>
      </c>
    </row>
    <row r="20" spans="3:5" x14ac:dyDescent="0.35">
      <c r="C20" s="65" t="s">
        <v>31</v>
      </c>
      <c r="D20" s="59" t="s">
        <v>186</v>
      </c>
      <c r="E20" s="19">
        <f>'Einzelbewertung A'!O27</f>
        <v>0</v>
      </c>
    </row>
    <row r="21" spans="3:5" x14ac:dyDescent="0.35">
      <c r="C21" s="65" t="s">
        <v>32</v>
      </c>
      <c r="D21" s="59" t="s">
        <v>188</v>
      </c>
      <c r="E21" s="19">
        <f>'Einzelbewertung A'!O28</f>
        <v>0</v>
      </c>
    </row>
    <row r="22" spans="3:5" x14ac:dyDescent="0.35">
      <c r="C22" s="65" t="s">
        <v>33</v>
      </c>
      <c r="D22" s="63" t="s">
        <v>238</v>
      </c>
      <c r="E22" s="19">
        <f>'Einzelbewertung A'!O30</f>
        <v>0</v>
      </c>
    </row>
    <row r="23" spans="3:5" x14ac:dyDescent="0.35">
      <c r="C23" s="65" t="s">
        <v>232</v>
      </c>
      <c r="D23" s="59" t="s">
        <v>67</v>
      </c>
      <c r="E23" s="19">
        <f>'Einzelbewertung A'!O31</f>
        <v>0</v>
      </c>
    </row>
    <row r="24" spans="3:5" x14ac:dyDescent="0.35">
      <c r="C24" s="65" t="s">
        <v>34</v>
      </c>
      <c r="D24" s="59" t="s">
        <v>189</v>
      </c>
      <c r="E24" s="19">
        <f>'Einzelbewertung A'!O34</f>
        <v>0</v>
      </c>
    </row>
    <row r="25" spans="3:5" x14ac:dyDescent="0.35">
      <c r="C25" s="65" t="s">
        <v>35</v>
      </c>
      <c r="D25" s="59" t="s">
        <v>190</v>
      </c>
      <c r="E25" s="19">
        <f>'Einzelbewertung A'!O35</f>
        <v>0</v>
      </c>
    </row>
    <row r="26" spans="3:5" x14ac:dyDescent="0.35">
      <c r="C26" s="65" t="s">
        <v>36</v>
      </c>
      <c r="D26" s="59" t="s">
        <v>191</v>
      </c>
      <c r="E26" s="19">
        <f>'Einzelbewertung A'!O36</f>
        <v>0</v>
      </c>
    </row>
    <row r="27" spans="3:5" x14ac:dyDescent="0.35">
      <c r="C27" s="65" t="s">
        <v>37</v>
      </c>
      <c r="D27" s="59" t="s">
        <v>192</v>
      </c>
      <c r="E27" s="19">
        <f>'Einzelbewertung A'!O37</f>
        <v>0</v>
      </c>
    </row>
    <row r="28" spans="3:5" x14ac:dyDescent="0.35">
      <c r="C28" s="65" t="s">
        <v>38</v>
      </c>
      <c r="D28" s="59" t="s">
        <v>193</v>
      </c>
      <c r="E28" s="19">
        <f>'Einzelbewertung A'!O38</f>
        <v>0</v>
      </c>
    </row>
    <row r="29" spans="3:5" x14ac:dyDescent="0.35">
      <c r="C29" s="65" t="s">
        <v>39</v>
      </c>
      <c r="D29" s="63" t="s">
        <v>194</v>
      </c>
      <c r="E29" s="19">
        <f>'Einzelbewertung A'!O40</f>
        <v>0</v>
      </c>
    </row>
    <row r="30" spans="3:5" x14ac:dyDescent="0.35">
      <c r="C30" s="65" t="s">
        <v>233</v>
      </c>
      <c r="D30" s="59" t="s">
        <v>67</v>
      </c>
      <c r="E30" s="19">
        <f>'Einzelbewertung A'!O41</f>
        <v>0</v>
      </c>
    </row>
    <row r="31" spans="3:5" x14ac:dyDescent="0.35">
      <c r="C31" s="65" t="s">
        <v>40</v>
      </c>
      <c r="D31" s="59" t="s">
        <v>195</v>
      </c>
      <c r="E31" s="19">
        <f>'Einzelbewertung A'!O44</f>
        <v>0</v>
      </c>
    </row>
    <row r="32" spans="3:5" x14ac:dyDescent="0.35">
      <c r="C32" s="65" t="s">
        <v>41</v>
      </c>
      <c r="D32" s="59" t="s">
        <v>196</v>
      </c>
      <c r="E32" s="19">
        <f>'Einzelbewertung A'!O45</f>
        <v>0</v>
      </c>
    </row>
    <row r="33" spans="3:5" x14ac:dyDescent="0.35">
      <c r="C33" s="65" t="s">
        <v>42</v>
      </c>
      <c r="D33" s="59" t="s">
        <v>197</v>
      </c>
      <c r="E33" s="19">
        <f>'Einzelbewertung A'!O46</f>
        <v>0</v>
      </c>
    </row>
    <row r="34" spans="3:5" x14ac:dyDescent="0.35">
      <c r="C34" s="65" t="s">
        <v>110</v>
      </c>
      <c r="D34" s="59" t="s">
        <v>198</v>
      </c>
      <c r="E34" s="19">
        <f>'Einzelbewertung A'!O47</f>
        <v>0</v>
      </c>
    </row>
    <row r="35" spans="3:5" x14ac:dyDescent="0.35">
      <c r="C35" s="65" t="s">
        <v>111</v>
      </c>
      <c r="D35" s="59" t="s">
        <v>199</v>
      </c>
      <c r="E35" s="19">
        <f>'Einzelbewertung A'!O48</f>
        <v>0</v>
      </c>
    </row>
    <row r="36" spans="3:5" x14ac:dyDescent="0.35">
      <c r="C36" s="65" t="s">
        <v>117</v>
      </c>
      <c r="D36" s="63" t="s">
        <v>242</v>
      </c>
      <c r="E36" s="19">
        <f>'Einzelbewertung A'!O50</f>
        <v>0</v>
      </c>
    </row>
    <row r="37" spans="3:5" x14ac:dyDescent="0.35">
      <c r="C37" s="65" t="s">
        <v>118</v>
      </c>
      <c r="D37" s="63" t="s">
        <v>200</v>
      </c>
      <c r="E37" s="19">
        <f>'Einzelbewertung A'!O51</f>
        <v>0</v>
      </c>
    </row>
    <row r="38" spans="3:5" x14ac:dyDescent="0.35">
      <c r="C38" s="65" t="s">
        <v>119</v>
      </c>
      <c r="D38" s="63" t="s">
        <v>201</v>
      </c>
      <c r="E38" s="19">
        <f>'Einzelbewertung A'!O52</f>
        <v>0</v>
      </c>
    </row>
    <row r="39" spans="3:5" x14ac:dyDescent="0.35">
      <c r="C39" s="65" t="s">
        <v>120</v>
      </c>
      <c r="D39" s="63" t="s">
        <v>202</v>
      </c>
      <c r="E39" s="19">
        <f>'Einzelbewertung A'!O53</f>
        <v>0</v>
      </c>
    </row>
    <row r="40" spans="3:5" x14ac:dyDescent="0.35">
      <c r="C40" s="65" t="s">
        <v>121</v>
      </c>
      <c r="D40" s="63" t="s">
        <v>203</v>
      </c>
      <c r="E40" s="19">
        <f>'Einzelbewertung A'!O54</f>
        <v>0</v>
      </c>
    </row>
    <row r="41" spans="3:5" x14ac:dyDescent="0.35">
      <c r="C41" s="65" t="s">
        <v>234</v>
      </c>
      <c r="D41" s="59" t="s">
        <v>67</v>
      </c>
      <c r="E41" s="19">
        <f>'Einzelbewertung A'!O55</f>
        <v>0</v>
      </c>
    </row>
    <row r="42" spans="3:5" x14ac:dyDescent="0.35">
      <c r="C42" s="65" t="s">
        <v>43</v>
      </c>
      <c r="D42" s="59" t="s">
        <v>204</v>
      </c>
      <c r="E42" s="19">
        <f>'Einzelbewertung A'!O58</f>
        <v>0</v>
      </c>
    </row>
    <row r="43" spans="3:5" x14ac:dyDescent="0.35">
      <c r="C43" s="65" t="s">
        <v>44</v>
      </c>
      <c r="D43" s="59" t="s">
        <v>205</v>
      </c>
      <c r="E43" s="19">
        <f>'Einzelbewertung A'!O59</f>
        <v>0</v>
      </c>
    </row>
    <row r="44" spans="3:5" x14ac:dyDescent="0.35">
      <c r="C44" s="65" t="s">
        <v>45</v>
      </c>
      <c r="D44" s="59" t="s">
        <v>206</v>
      </c>
      <c r="E44" s="19">
        <f>'Einzelbewertung A'!O60</f>
        <v>0</v>
      </c>
    </row>
    <row r="45" spans="3:5" x14ac:dyDescent="0.35">
      <c r="C45" s="65" t="s">
        <v>46</v>
      </c>
      <c r="D45" s="63" t="s">
        <v>207</v>
      </c>
      <c r="E45" s="19">
        <f>'Einzelbewertung A'!O62</f>
        <v>0</v>
      </c>
    </row>
    <row r="46" spans="3:5" x14ac:dyDescent="0.35">
      <c r="C46" s="65" t="s">
        <v>127</v>
      </c>
      <c r="D46" s="63" t="s">
        <v>208</v>
      </c>
      <c r="E46" s="19">
        <f>'Einzelbewertung A'!O63</f>
        <v>0</v>
      </c>
    </row>
    <row r="47" spans="3:5" x14ac:dyDescent="0.35">
      <c r="C47" s="65" t="s">
        <v>128</v>
      </c>
      <c r="D47" s="63" t="s">
        <v>209</v>
      </c>
      <c r="E47" s="19">
        <f>'Einzelbewertung A'!O64</f>
        <v>0</v>
      </c>
    </row>
    <row r="48" spans="3:5" x14ac:dyDescent="0.35">
      <c r="C48" s="65" t="s">
        <v>235</v>
      </c>
      <c r="D48" s="59" t="s">
        <v>67</v>
      </c>
      <c r="E48" s="19">
        <f>'Einzelbewertung A'!O65</f>
        <v>0</v>
      </c>
    </row>
    <row r="49" spans="3:5" x14ac:dyDescent="0.35">
      <c r="C49" s="65" t="s">
        <v>47</v>
      </c>
      <c r="D49" s="59" t="s">
        <v>210</v>
      </c>
      <c r="E49" s="19">
        <f>'Einzelbewertung A'!O68</f>
        <v>0</v>
      </c>
    </row>
    <row r="50" spans="3:5" x14ac:dyDescent="0.35">
      <c r="C50" s="65" t="s">
        <v>48</v>
      </c>
      <c r="D50" s="59" t="s">
        <v>211</v>
      </c>
      <c r="E50" s="19">
        <f>'Einzelbewertung A'!O69</f>
        <v>0</v>
      </c>
    </row>
    <row r="51" spans="3:5" x14ac:dyDescent="0.35">
      <c r="C51" s="65" t="s">
        <v>49</v>
      </c>
      <c r="D51" s="59" t="s">
        <v>212</v>
      </c>
      <c r="E51" s="19">
        <f>'Einzelbewertung A'!O70</f>
        <v>0</v>
      </c>
    </row>
    <row r="52" spans="3:5" x14ac:dyDescent="0.35">
      <c r="C52" s="65" t="s">
        <v>50</v>
      </c>
      <c r="D52" s="59" t="s">
        <v>213</v>
      </c>
      <c r="E52" s="19">
        <f>'Einzelbewertung A'!O71</f>
        <v>0</v>
      </c>
    </row>
    <row r="53" spans="3:5" x14ac:dyDescent="0.35">
      <c r="C53" s="65" t="s">
        <v>51</v>
      </c>
      <c r="D53" s="59" t="s">
        <v>214</v>
      </c>
      <c r="E53" s="19">
        <f>'Einzelbewertung A'!O72</f>
        <v>0</v>
      </c>
    </row>
    <row r="54" spans="3:5" x14ac:dyDescent="0.35">
      <c r="C54" s="65" t="s">
        <v>135</v>
      </c>
      <c r="D54" s="59" t="s">
        <v>215</v>
      </c>
      <c r="E54" s="19">
        <f>'Einzelbewertung A'!O73</f>
        <v>0</v>
      </c>
    </row>
    <row r="55" spans="3:5" x14ac:dyDescent="0.35">
      <c r="C55" s="65" t="s">
        <v>136</v>
      </c>
      <c r="D55" s="63" t="s">
        <v>216</v>
      </c>
      <c r="E55" s="19">
        <f>'Einzelbewertung A'!O75</f>
        <v>0</v>
      </c>
    </row>
    <row r="56" spans="3:5" x14ac:dyDescent="0.35">
      <c r="C56" s="65" t="s">
        <v>137</v>
      </c>
      <c r="D56" s="63" t="s">
        <v>217</v>
      </c>
      <c r="E56" s="19">
        <f>'Einzelbewertung A'!O76</f>
        <v>0</v>
      </c>
    </row>
    <row r="57" spans="3:5" x14ac:dyDescent="0.35">
      <c r="C57" s="65" t="s">
        <v>138</v>
      </c>
      <c r="D57" s="63" t="s">
        <v>218</v>
      </c>
      <c r="E57" s="19">
        <f>'Einzelbewertung A'!O77</f>
        <v>0</v>
      </c>
    </row>
    <row r="58" spans="3:5" x14ac:dyDescent="0.35">
      <c r="C58" s="65" t="s">
        <v>139</v>
      </c>
      <c r="D58" s="63" t="s">
        <v>219</v>
      </c>
      <c r="E58" s="19">
        <f>'Einzelbewertung A'!O78</f>
        <v>0</v>
      </c>
    </row>
    <row r="59" spans="3:5" x14ac:dyDescent="0.35">
      <c r="C59" s="65" t="s">
        <v>140</v>
      </c>
      <c r="D59" s="63" t="s">
        <v>220</v>
      </c>
      <c r="E59" s="19">
        <f>'Einzelbewertung A'!O79</f>
        <v>0</v>
      </c>
    </row>
    <row r="60" spans="3:5" x14ac:dyDescent="0.35">
      <c r="C60" s="65" t="s">
        <v>141</v>
      </c>
      <c r="D60" s="63" t="s">
        <v>243</v>
      </c>
      <c r="E60" s="19">
        <f>'Einzelbewertung A'!O80</f>
        <v>0</v>
      </c>
    </row>
    <row r="61" spans="3:5" x14ac:dyDescent="0.35">
      <c r="C61" s="65" t="s">
        <v>142</v>
      </c>
      <c r="D61" s="63" t="s">
        <v>221</v>
      </c>
      <c r="E61" s="19">
        <f>'Einzelbewertung A'!O81</f>
        <v>0</v>
      </c>
    </row>
    <row r="62" spans="3:5" x14ac:dyDescent="0.35">
      <c r="C62" s="65" t="s">
        <v>143</v>
      </c>
      <c r="D62" s="63" t="s">
        <v>222</v>
      </c>
      <c r="E62" s="19">
        <f>'Einzelbewertung A'!O82</f>
        <v>0</v>
      </c>
    </row>
    <row r="63" spans="3:5" x14ac:dyDescent="0.35">
      <c r="C63" s="65" t="s">
        <v>236</v>
      </c>
      <c r="D63" s="59" t="s">
        <v>67</v>
      </c>
      <c r="E63" s="19">
        <f>'Einzelbewertung A'!O83</f>
        <v>0</v>
      </c>
    </row>
    <row r="64" spans="3:5" x14ac:dyDescent="0.35">
      <c r="C64" s="65" t="s">
        <v>52</v>
      </c>
      <c r="D64" s="63" t="s">
        <v>223</v>
      </c>
      <c r="E64" s="19">
        <f>'Einzelbewertung A'!O86</f>
        <v>0</v>
      </c>
    </row>
    <row r="65" spans="3:5" x14ac:dyDescent="0.35">
      <c r="C65" s="65" t="s">
        <v>53</v>
      </c>
      <c r="D65" s="63" t="s">
        <v>224</v>
      </c>
      <c r="E65" s="19">
        <f>'Einzelbewertung A'!O87</f>
        <v>0</v>
      </c>
    </row>
    <row r="66" spans="3:5" x14ac:dyDescent="0.35">
      <c r="C66" s="65" t="s">
        <v>54</v>
      </c>
      <c r="D66" s="63" t="s">
        <v>225</v>
      </c>
      <c r="E66" s="19">
        <f>'Einzelbewertung A'!O88</f>
        <v>0</v>
      </c>
    </row>
    <row r="67" spans="3:5" x14ac:dyDescent="0.35">
      <c r="C67" s="65" t="s">
        <v>55</v>
      </c>
      <c r="D67" s="63" t="s">
        <v>226</v>
      </c>
      <c r="E67" s="19">
        <f>'Einzelbewertung A'!O89</f>
        <v>0</v>
      </c>
    </row>
    <row r="68" spans="3:5" x14ac:dyDescent="0.35">
      <c r="C68" s="65" t="s">
        <v>56</v>
      </c>
      <c r="D68" s="63" t="s">
        <v>227</v>
      </c>
      <c r="E68" s="19">
        <f>'Einzelbewertung A'!O90</f>
        <v>0</v>
      </c>
    </row>
    <row r="69" spans="3:5" x14ac:dyDescent="0.35">
      <c r="C69" s="65" t="s">
        <v>57</v>
      </c>
      <c r="D69" s="63" t="s">
        <v>228</v>
      </c>
      <c r="E69" s="19">
        <f>'Einzelbewertung A'!O91</f>
        <v>0</v>
      </c>
    </row>
    <row r="70" spans="3:5" x14ac:dyDescent="0.35">
      <c r="C70" s="65" t="s">
        <v>58</v>
      </c>
      <c r="D70" s="63" t="s">
        <v>229</v>
      </c>
      <c r="E70" s="19">
        <f>'Einzelbewertung A'!O92</f>
        <v>0</v>
      </c>
    </row>
    <row r="71" spans="3:5" x14ac:dyDescent="0.35">
      <c r="C71" s="65" t="s">
        <v>237</v>
      </c>
      <c r="D71" s="63" t="s">
        <v>67</v>
      </c>
      <c r="E71" s="19">
        <f>'Einzelbewertung A'!O93</f>
        <v>0</v>
      </c>
    </row>
  </sheetData>
  <autoFilter ref="C3:E71" xr:uid="{5A7950A5-9346-4817-95B1-0E2DDE1091E2}">
    <sortState xmlns:xlrd2="http://schemas.microsoft.com/office/spreadsheetml/2017/richdata2" ref="C4:E71">
      <sortCondition ref="C3:C71"/>
    </sortState>
  </autoFilter>
  <conditionalFormatting sqref="E4:E71">
    <cfRule type="cellIs" dxfId="8" priority="1" operator="equal">
      <formula>4</formula>
    </cfRule>
    <cfRule type="cellIs" dxfId="7" priority="2" operator="equal">
      <formula>3</formula>
    </cfRule>
    <cfRule type="cellIs" dxfId="6" priority="3" operator="equal">
      <formula>2</formula>
    </cfRule>
    <cfRule type="cellIs" dxfId="5" priority="4" operator="equal">
      <formula>1</formula>
    </cfRule>
    <cfRule type="cellIs" dxfId="4" priority="5" operator="equal">
      <formula>0</formula>
    </cfRule>
    <cfRule type="cellIs" dxfId="3" priority="6" stopIfTrue="1" operator="equal">
      <formula>-1</formula>
    </cfRule>
    <cfRule type="cellIs" dxfId="2" priority="7" stopIfTrue="1" operator="equal">
      <formula>-2</formula>
    </cfRule>
    <cfRule type="cellIs" dxfId="1" priority="8" stopIfTrue="1" operator="equal">
      <formula>-3</formula>
    </cfRule>
    <cfRule type="cellIs" dxfId="0" priority="9" stopIfTrue="1" operator="equal">
      <formula>-4</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Einzelbewertung A</vt:lpstr>
      <vt:lpstr>Defizite Sortieren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Lombriser</dc:creator>
  <cp:lastModifiedBy>Roman</cp:lastModifiedBy>
  <dcterms:created xsi:type="dcterms:W3CDTF">2015-06-05T18:19:34Z</dcterms:created>
  <dcterms:modified xsi:type="dcterms:W3CDTF">2022-10-15T16:57:12Z</dcterms:modified>
</cp:coreProperties>
</file>